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Botros\Downloads\"/>
    </mc:Choice>
  </mc:AlternateContent>
  <xr:revisionPtr revIDLastSave="0" documentId="10_ncr:100000_{5B068B42-4D75-48DC-B11D-684132A4F62A}" xr6:coauthVersionLast="31" xr6:coauthVersionMax="31" xr10:uidLastSave="{00000000-0000-0000-0000-000000000000}"/>
  <bookViews>
    <workbookView xWindow="0" yWindow="0" windowWidth="15330" windowHeight="6840" tabRatio="796" xr2:uid="{00000000-000D-0000-FFFF-FFFF00000000}"/>
  </bookViews>
  <sheets>
    <sheet name="Summary" sheetId="5" r:id="rId1"/>
    <sheet name="Street Lighing items" sheetId="11" r:id="rId2"/>
    <sheet name="Roads &amp; Greenbelt" sheetId="10" r:id="rId3"/>
    <sheet name="New Prefab" sheetId="8" r:id="rId4"/>
    <sheet name="RC Buildings" sheetId="6" r:id="rId5"/>
    <sheet name="Hangers" sheetId="15" r:id="rId6"/>
    <sheet name="Compaction Unit" sheetId="14" r:id="rId7"/>
  </sheets>
  <definedNames>
    <definedName name="_Toc318857670" localSheetId="2">'Roads &amp; Greenbelt'!$A$54</definedName>
    <definedName name="_Toc318857670" localSheetId="0">Summary!$A$2</definedName>
    <definedName name="_Toc354588822" localSheetId="2">'Roads &amp; Greenbelt'!#REF!</definedName>
    <definedName name="_Toc354588822" localSheetId="0">Summary!#REF!</definedName>
    <definedName name="_Toc384204879" localSheetId="2">'Roads &amp; Greenbelt'!#REF!</definedName>
    <definedName name="_Toc384204879" localSheetId="0">Summary!#REF!</definedName>
    <definedName name="_Toc384204881" localSheetId="2">'Roads &amp; Greenbelt'!$A$38</definedName>
    <definedName name="_Toc384204881" localSheetId="0">Summary!#REF!</definedName>
    <definedName name="_Toc384204882" localSheetId="2">'Roads &amp; Greenbelt'!#REF!</definedName>
    <definedName name="_Toc384204882" localSheetId="0">Summary!#REF!</definedName>
    <definedName name="_Toc384204883" localSheetId="2">'Roads &amp; Greenbelt'!#REF!</definedName>
    <definedName name="_Toc384204883" localSheetId="0">Summary!#REF!</definedName>
    <definedName name="_Toc391381816" localSheetId="2">'Roads &amp; Greenbelt'!$A$1</definedName>
    <definedName name="_Toc391381816" localSheetId="0">Summary!#REF!</definedName>
    <definedName name="_Toc391381818" localSheetId="2">'Roads &amp; Greenbelt'!$A$7</definedName>
    <definedName name="_Toc391381818" localSheetId="0">Summary!#REF!</definedName>
    <definedName name="_xlnm.Print_Area" localSheetId="6">'Compaction Unit'!$A$1:$F$84</definedName>
    <definedName name="_xlnm.Print_Area" localSheetId="5">Hangers!$A$1:$F$92</definedName>
    <definedName name="_xlnm.Print_Area" localSheetId="4">'RC Buildings'!$A$1:$F$124</definedName>
    <definedName name="_xlnm.Print_Area" localSheetId="2">'Roads &amp; Greenbelt'!$A$1:$F$60</definedName>
    <definedName name="_xlnm.Print_Area" localSheetId="1">'Street Lighing items'!$A$1:$G$36</definedName>
    <definedName name="_xlnm.Print_Area" localSheetId="0">Summary!$A$2:$G$12</definedName>
    <definedName name="_xlnm.Print_Titles" localSheetId="6">'Compaction Unit'!$6:$7</definedName>
    <definedName name="_xlnm.Print_Titles" localSheetId="5">Hangers!$6:$7</definedName>
    <definedName name="_xlnm.Print_Titles" localSheetId="4">'RC Buildings'!$6:$7</definedName>
    <definedName name="_xlnm.Print_Titles" localSheetId="2">'Roads &amp; Greenbelt'!$1:$5</definedName>
  </definedNames>
  <calcPr calcId="179017"/>
</workbook>
</file>

<file path=xl/calcChain.xml><?xml version="1.0" encoding="utf-8"?>
<calcChain xmlns="http://schemas.openxmlformats.org/spreadsheetml/2006/main">
  <c r="F44" i="14" l="1"/>
  <c r="F56" i="14"/>
  <c r="F68" i="15" l="1"/>
  <c r="F67" i="15" l="1"/>
  <c r="F34" i="14" l="1"/>
  <c r="F22" i="6"/>
  <c r="F13" i="14" l="1"/>
  <c r="F23" i="14" l="1"/>
  <c r="F26" i="14" l="1"/>
  <c r="F46" i="10"/>
  <c r="F45" i="10"/>
  <c r="F44" i="10"/>
  <c r="F10" i="10" l="1"/>
  <c r="F82" i="15" l="1"/>
  <c r="F23" i="15"/>
  <c r="F81" i="15"/>
  <c r="F80" i="15"/>
  <c r="F79" i="15"/>
  <c r="F78" i="15"/>
  <c r="F76" i="15"/>
  <c r="F75" i="15"/>
  <c r="F73" i="15"/>
  <c r="F72" i="15"/>
  <c r="F71" i="15"/>
  <c r="F70" i="15"/>
  <c r="F66" i="15"/>
  <c r="F61" i="15"/>
  <c r="F59" i="15"/>
  <c r="F58" i="15"/>
  <c r="F57" i="15"/>
  <c r="F56" i="15"/>
  <c r="F55" i="15"/>
  <c r="F54" i="15"/>
  <c r="F53" i="15"/>
  <c r="F52" i="15"/>
  <c r="F49" i="15"/>
  <c r="F48" i="15"/>
  <c r="F44" i="15"/>
  <c r="F43" i="15"/>
  <c r="F41" i="15"/>
  <c r="F40" i="15"/>
  <c r="F38" i="15"/>
  <c r="F37" i="15"/>
  <c r="F35" i="15"/>
  <c r="F34" i="15"/>
  <c r="F32" i="15"/>
  <c r="F31" i="15"/>
  <c r="F30" i="15"/>
  <c r="F29" i="15"/>
  <c r="F28" i="15"/>
  <c r="F27" i="15"/>
  <c r="F26" i="15"/>
  <c r="F25" i="15"/>
  <c r="F22" i="15"/>
  <c r="F21" i="15"/>
  <c r="F20" i="15"/>
  <c r="F19" i="15"/>
  <c r="F18" i="15"/>
  <c r="F17" i="15"/>
  <c r="F16" i="15"/>
  <c r="F14" i="15"/>
  <c r="F13" i="15"/>
  <c r="F12" i="15"/>
  <c r="F11" i="15"/>
  <c r="F83" i="15" l="1"/>
  <c r="F91" i="15" s="1"/>
  <c r="F45" i="15"/>
  <c r="F89" i="15" s="1"/>
  <c r="F62" i="15"/>
  <c r="F90" i="15" s="1"/>
  <c r="F92" i="15" l="1"/>
  <c r="G7" i="5" s="1"/>
  <c r="F74" i="14" l="1"/>
  <c r="F73" i="14"/>
  <c r="F72" i="14"/>
  <c r="F71" i="14"/>
  <c r="F69" i="14"/>
  <c r="F68" i="14"/>
  <c r="F66" i="14"/>
  <c r="F65" i="14"/>
  <c r="F64" i="14"/>
  <c r="F62" i="14"/>
  <c r="F61" i="14"/>
  <c r="F55" i="14"/>
  <c r="F53" i="14"/>
  <c r="F52" i="14"/>
  <c r="F51" i="14"/>
  <c r="F50" i="14"/>
  <c r="F49" i="14"/>
  <c r="F48" i="14"/>
  <c r="F47" i="14"/>
  <c r="F43" i="14"/>
  <c r="F57" i="14" s="1"/>
  <c r="F39" i="14"/>
  <c r="F37" i="14"/>
  <c r="F36" i="14"/>
  <c r="F33" i="14"/>
  <c r="F31" i="14"/>
  <c r="F30" i="14"/>
  <c r="F29" i="14"/>
  <c r="F28" i="14"/>
  <c r="F27" i="14"/>
  <c r="F22" i="14"/>
  <c r="F21" i="14"/>
  <c r="F20" i="14"/>
  <c r="F19" i="14"/>
  <c r="F18" i="14"/>
  <c r="F17" i="14"/>
  <c r="F16" i="14"/>
  <c r="F14" i="14"/>
  <c r="F12" i="14"/>
  <c r="F11" i="14"/>
  <c r="F75" i="14" l="1"/>
  <c r="F83" i="14" s="1"/>
  <c r="F40" i="14"/>
  <c r="F81" i="14" s="1"/>
  <c r="F82" i="14"/>
  <c r="F112" i="6"/>
  <c r="F113" i="6"/>
  <c r="F114" i="6"/>
  <c r="F111" i="6"/>
  <c r="F107" i="6"/>
  <c r="F108" i="6"/>
  <c r="F109" i="6"/>
  <c r="F106" i="6"/>
  <c r="F98" i="6"/>
  <c r="F99" i="6"/>
  <c r="F100" i="6"/>
  <c r="F101" i="6"/>
  <c r="F102" i="6"/>
  <c r="F103" i="6"/>
  <c r="F104" i="6"/>
  <c r="F97" i="6"/>
  <c r="F88" i="6"/>
  <c r="F89" i="6"/>
  <c r="F90" i="6"/>
  <c r="F91" i="6"/>
  <c r="F92" i="6"/>
  <c r="F93" i="6"/>
  <c r="F94" i="6"/>
  <c r="F95" i="6"/>
  <c r="F87" i="6"/>
  <c r="F82" i="6"/>
  <c r="F81" i="6"/>
  <c r="F70" i="6"/>
  <c r="F71" i="6"/>
  <c r="F72" i="6"/>
  <c r="F73" i="6"/>
  <c r="F74" i="6"/>
  <c r="F75" i="6"/>
  <c r="F76" i="6"/>
  <c r="F77" i="6"/>
  <c r="F78" i="6"/>
  <c r="F79" i="6"/>
  <c r="F69" i="6"/>
  <c r="F66" i="6"/>
  <c r="F65" i="6"/>
  <c r="F55" i="6"/>
  <c r="F56" i="6"/>
  <c r="F57" i="6"/>
  <c r="F58" i="6"/>
  <c r="F59" i="6"/>
  <c r="F60" i="6"/>
  <c r="F61" i="6"/>
  <c r="F54" i="6"/>
  <c r="F52" i="6"/>
  <c r="F51" i="6"/>
  <c r="F48" i="6"/>
  <c r="F49" i="6"/>
  <c r="F47" i="6"/>
  <c r="F38" i="6"/>
  <c r="F39" i="6"/>
  <c r="F40" i="6"/>
  <c r="F41" i="6"/>
  <c r="F42" i="6"/>
  <c r="F43" i="6"/>
  <c r="F44" i="6"/>
  <c r="F45" i="6"/>
  <c r="F37" i="6"/>
  <c r="F27" i="6"/>
  <c r="F28" i="6"/>
  <c r="F29" i="6"/>
  <c r="F30" i="6"/>
  <c r="F31" i="6"/>
  <c r="F32" i="6"/>
  <c r="F33" i="6"/>
  <c r="F34" i="6"/>
  <c r="F35" i="6"/>
  <c r="F26" i="6"/>
  <c r="F19" i="6"/>
  <c r="F20" i="6"/>
  <c r="F21" i="6"/>
  <c r="F23" i="6"/>
  <c r="F24" i="6"/>
  <c r="F18" i="6"/>
  <c r="F17" i="6"/>
  <c r="F16" i="6"/>
  <c r="F11" i="6"/>
  <c r="F12" i="6"/>
  <c r="F13" i="6"/>
  <c r="F14" i="6"/>
  <c r="F19" i="8"/>
  <c r="F18" i="8"/>
  <c r="F17" i="8"/>
  <c r="F16" i="8"/>
  <c r="F15" i="8"/>
  <c r="F14" i="8"/>
  <c r="F12" i="8"/>
  <c r="F84" i="14" l="1"/>
  <c r="G6" i="5" s="1"/>
  <c r="B43" i="11"/>
  <c r="B42" i="11"/>
  <c r="F35" i="10" l="1"/>
  <c r="F51" i="10" l="1"/>
  <c r="F34" i="10" l="1"/>
  <c r="F50" i="10" l="1"/>
  <c r="G12" i="11"/>
  <c r="G35" i="11"/>
  <c r="G34" i="11"/>
  <c r="G33" i="11"/>
  <c r="G30" i="11"/>
  <c r="G29" i="11"/>
  <c r="G28" i="11"/>
  <c r="G27" i="11"/>
  <c r="G26" i="11"/>
  <c r="G25" i="11"/>
  <c r="G24" i="11"/>
  <c r="G23" i="11"/>
  <c r="G22" i="11"/>
  <c r="G21" i="11"/>
  <c r="G20" i="11"/>
  <c r="G19" i="11"/>
  <c r="G18" i="11"/>
  <c r="G17" i="11"/>
  <c r="G16" i="11"/>
  <c r="G15" i="11"/>
  <c r="G14" i="11"/>
  <c r="G13" i="11"/>
  <c r="G11" i="11"/>
  <c r="G10" i="11"/>
  <c r="G36" i="11" l="1"/>
  <c r="F43" i="11" s="1"/>
  <c r="G31" i="11"/>
  <c r="F42" i="11" s="1"/>
  <c r="F49" i="10"/>
  <c r="F48" i="10"/>
  <c r="F47" i="10"/>
  <c r="F43" i="10"/>
  <c r="F42" i="10"/>
  <c r="F41" i="10"/>
  <c r="F40" i="10"/>
  <c r="F39" i="10"/>
  <c r="F33" i="10"/>
  <c r="F32" i="10"/>
  <c r="F31" i="10"/>
  <c r="F29" i="10"/>
  <c r="F28" i="10"/>
  <c r="F27" i="10"/>
  <c r="F26" i="10"/>
  <c r="F25" i="10"/>
  <c r="F24" i="10"/>
  <c r="F23" i="10"/>
  <c r="F22" i="10"/>
  <c r="F20" i="10"/>
  <c r="F19" i="10"/>
  <c r="F18" i="10"/>
  <c r="F16" i="10"/>
  <c r="F15" i="10"/>
  <c r="F14" i="10"/>
  <c r="F13" i="10"/>
  <c r="F12" i="10"/>
  <c r="F11" i="10"/>
  <c r="F9" i="10"/>
  <c r="F44" i="11" l="1"/>
  <c r="G11" i="5" s="1"/>
  <c r="F36" i="10"/>
  <c r="F58" i="10" s="1"/>
  <c r="F52" i="10"/>
  <c r="F59" i="10" s="1"/>
  <c r="F60" i="10" l="1"/>
  <c r="G10" i="5" s="1"/>
  <c r="F20" i="8" l="1"/>
  <c r="F62" i="6" l="1"/>
  <c r="F121" i="6" s="1"/>
  <c r="F115" i="6"/>
  <c r="F123" i="6" s="1"/>
  <c r="F83" i="6"/>
  <c r="F122" i="6" s="1"/>
  <c r="F27" i="8"/>
  <c r="F28" i="8" s="1"/>
  <c r="G9" i="5" s="1"/>
  <c r="F124" i="6" l="1"/>
  <c r="G8" i="5" s="1"/>
  <c r="G12" i="5" l="1"/>
</calcChain>
</file>

<file path=xl/sharedStrings.xml><?xml version="1.0" encoding="utf-8"?>
<sst xmlns="http://schemas.openxmlformats.org/spreadsheetml/2006/main" count="1042" uniqueCount="402">
  <si>
    <t>#</t>
  </si>
  <si>
    <t>Task / Activity</t>
  </si>
  <si>
    <t>Unit</t>
  </si>
  <si>
    <t>(A)</t>
  </si>
  <si>
    <t>Qty.</t>
  </si>
  <si>
    <t>A</t>
  </si>
  <si>
    <t>a1</t>
  </si>
  <si>
    <t>LS</t>
  </si>
  <si>
    <t>a2</t>
  </si>
  <si>
    <t>a3</t>
  </si>
  <si>
    <t>a4</t>
  </si>
  <si>
    <t>a5</t>
  </si>
  <si>
    <t>a6</t>
  </si>
  <si>
    <t>Lot</t>
  </si>
  <si>
    <t>a7</t>
  </si>
  <si>
    <t>a8</t>
  </si>
  <si>
    <t>B</t>
  </si>
  <si>
    <t>b1</t>
  </si>
  <si>
    <t>b2</t>
  </si>
  <si>
    <t>b3</t>
  </si>
  <si>
    <t>b4</t>
  </si>
  <si>
    <t>b5</t>
  </si>
  <si>
    <t>b6</t>
  </si>
  <si>
    <t>b7</t>
  </si>
  <si>
    <r>
      <t xml:space="preserve">Total Price USD (Carried forward to Summary of Prices) </t>
    </r>
    <r>
      <rPr>
        <b/>
        <sz val="11"/>
        <color theme="1"/>
        <rFont val="Wingdings"/>
        <charset val="2"/>
      </rPr>
      <t>è</t>
    </r>
  </si>
  <si>
    <t>Structural Works</t>
  </si>
  <si>
    <t>m³</t>
  </si>
  <si>
    <t>m²</t>
  </si>
  <si>
    <t>Walls</t>
  </si>
  <si>
    <t>b8</t>
  </si>
  <si>
    <t>b9</t>
  </si>
  <si>
    <t>b10</t>
  </si>
  <si>
    <t>C</t>
  </si>
  <si>
    <t>Floors</t>
  </si>
  <si>
    <t>c1</t>
  </si>
  <si>
    <t>c2</t>
  </si>
  <si>
    <t>c4</t>
  </si>
  <si>
    <t>D</t>
  </si>
  <si>
    <t>d1</t>
  </si>
  <si>
    <t>No.</t>
  </si>
  <si>
    <t>d2</t>
  </si>
  <si>
    <t>E</t>
  </si>
  <si>
    <t>Windows</t>
  </si>
  <si>
    <t>e1</t>
  </si>
  <si>
    <t>e2</t>
  </si>
  <si>
    <t>F</t>
  </si>
  <si>
    <t>f1</t>
  </si>
  <si>
    <t>f2</t>
  </si>
  <si>
    <t>G</t>
  </si>
  <si>
    <t>g1</t>
  </si>
  <si>
    <t>g2</t>
  </si>
  <si>
    <t>Others</t>
  </si>
  <si>
    <t>Distribution Boards</t>
  </si>
  <si>
    <t>Electrical Fixtures</t>
  </si>
  <si>
    <t>Water Supply System</t>
  </si>
  <si>
    <t>Sewage System</t>
  </si>
  <si>
    <t>Air Conditioning System</t>
  </si>
  <si>
    <t>Fire Fighting System</t>
  </si>
  <si>
    <t>Totals brought forward from “Breakdown of Prices”</t>
  </si>
  <si>
    <t>Item / Description</t>
  </si>
  <si>
    <t>CIVIL WORKS</t>
  </si>
  <si>
    <t>ELECTRICAL WORKS</t>
  </si>
  <si>
    <t>MECHANICAL WORKS</t>
  </si>
  <si>
    <t>Total US$</t>
  </si>
  <si>
    <t>c3</t>
  </si>
  <si>
    <t>Doors</t>
  </si>
  <si>
    <t>Ton</t>
  </si>
  <si>
    <t>Meter</t>
  </si>
  <si>
    <t>General</t>
  </si>
  <si>
    <t>c5</t>
  </si>
  <si>
    <t>e3</t>
  </si>
  <si>
    <t>Earth Works</t>
  </si>
  <si>
    <t>Levelling excavation for the site to the required levels inclusive of materials, equipment, workmanship all requirements. With dumping of unwanted materials/spoil to approved dumping site. All works must be as per the supervisor engineer instructions and after getting approval duly</t>
  </si>
  <si>
    <t>Structural excavation for the footings &amp; foundation to the required levels inclusive of materials, equipment, workmanship all requirements. With dumping of unwanted materials/spoil to approved dumping site. All works must be as per the supervisor engineer instructions and after getting approval duly</t>
  </si>
  <si>
    <t>Supply &amp; install heat insulation polystyrene of thickness (30)mm and density of not less than 30 kg/m3 complete with materials, equipment, workmanship &amp; all requirements. All works must be as per the supervisor engineer instructions and after getting approval duly</t>
  </si>
  <si>
    <t>Supply &amp; install hollow cement blocks class (A) of dimensions (400 (L) x 200 (H) x 200 (T))mm complete with materials, equipment, workmanship &amp; all requirements. All works must be as per the supervisor engineer instructions and after getting approval duly</t>
  </si>
  <si>
    <t>Supply &amp; install hollow cement blocks class (A) of dimensions (400 (L) x 200 (H) x 150 (T))mm complete with materials, equipment, workmanship &amp; all requirements. All works must be as per the supervisor engineer instructions and after getting approval duly</t>
  </si>
  <si>
    <t>Supply &amp; install hollow cement blocks class (A) of dimensions (400 (L) x 200 (H) x 100 (T))mm complete with materials, equipment, workmanship &amp; all requirements. All works must be as per the supervisor engineer instructions and after getting approval duly</t>
  </si>
  <si>
    <t>c6</t>
  </si>
  <si>
    <t>c7</t>
  </si>
  <si>
    <t>c8</t>
  </si>
  <si>
    <t>c9</t>
  </si>
  <si>
    <t>c10</t>
  </si>
  <si>
    <t>d3</t>
  </si>
  <si>
    <t>d4</t>
  </si>
  <si>
    <t>d5</t>
  </si>
  <si>
    <t>d6</t>
  </si>
  <si>
    <t>d7</t>
  </si>
  <si>
    <t>d8</t>
  </si>
  <si>
    <t>Supply &amp; install marble for staircase slabs of dimension (400 (L) * 400 (W) * 30 (T))mm inclusive of materials, equipment, workmanship &amp; all requirements. All works must be as per the supervisor engineer instructions and after getting approval duly</t>
  </si>
  <si>
    <t>Supply &amp; install steel doors of section (1.50)inch reinforced with steel of thickness (1.50)mm on two sides, with glass of thickness (6)mm, with wide tube for the exterior door's frame and thin tube for the interior door's frame, with steel grill for protection of section (200*200)mm. The work includes applying one layer of primer, two layers of paint similar or equivalent to National Paints type "National Auto Gloss Zinc Chromate Primer" &amp; National Auto Gloss Paint". The work includes adjusting the doors &amp; frames, filling the joints with foam or sealant material and provision of new ironmongery, etc. inclusive of materials, equipment, workmanship, accessories &amp; all requirements. All works must be as per the supervisor engineer instructions and after getting approval duly</t>
  </si>
  <si>
    <t>g3</t>
  </si>
  <si>
    <t>Supply &amp; install handrail of height (800)mm of steel tubes (40*40*1.50)mm horizontal/top &amp; bottom, the sides &amp; ends &amp; vertical of tubes (40*20*1.50)mm every (150)mm with fixing it with the staircase. The work includes applying one layer of primer, two layers of paint similar or equivalent to National Paints type "National Auto Gloss Zinc Chromate Primer" &amp; National Auto Gloss Paint" inclusive materials, equipment, workmanship, accessories &amp; all requirements. All works must be as per the supervisor engineer instructions and after getting approval duly</t>
  </si>
  <si>
    <t>Supply and install hand held bidet (eluate) connected to the water supply, complete with materials, equipment, workmanship, accessories &amp; all requirements. All works must be as per the supervisor engineer instructions and after getting approval duly</t>
  </si>
  <si>
    <t>Supply, install, test &amp; commission pottery coated with ceramic wash basin class (A) of dimensions around (600*500)mm installed using galvanized pipes including PVC siphon of diameter (1.25)inch with plug &amp; chrome chain &amp; opening for drain &amp; cavity for soap. The work includes the connection to the sewage network using UPVC pipes of diameter (2)inch till floor drain. The work includes supplying &amp; installing chrome water mixer to be fixed in the wall class (A) of diameter (1/2)inch, complete with materials, equipment, workmanship, accessories &amp; all requirements. All works must be as per the supervisor engineer instructions and after getting approval duly</t>
  </si>
  <si>
    <t>Supply, install, test &amp; commission anti-rust stainless steel washing sink with two basins class (A) of minimum width (600)mm &amp; of minimum thickness (0.80)mm with siphon of diameter (1.50)inch with plug &amp; chrome chain inclusive connection to sewage network (till nearest floor drain) using UPVC pipes of diameter (2)inch. The work includes installing the sink over two cement blocks walls with plastering, inclusive chrome water mixer class (A) of diameter (1/2)inch with polygon shape handle for hot &amp; cold water, complete with materials, equipment, workmanship, accessories &amp; all requirements. All works must be as per the supervisor engineer instructions and after getting approval duly</t>
  </si>
  <si>
    <t>b1.1</t>
  </si>
  <si>
    <t>b1.2</t>
  </si>
  <si>
    <t>b1.3</t>
  </si>
  <si>
    <t>b1.4</t>
  </si>
  <si>
    <t>b1.5</t>
  </si>
  <si>
    <t>Supply, install, test &amp; commission electric water heater of capacity (80) liter with required connections to water supply and electricity using wires (3*4)mm with MK switch with signal lamp inclusive of materials, equipment, workmanship, accessories &amp; all requirements. All works must be as per the supervisor engineer instructions and after getting approval duly</t>
  </si>
  <si>
    <t>Supply, install, test &amp; commission main telephone center of capacity (10 lines) from galvanized steel with door &amp; lock as per the Jordan telecom company standards inclusive boxes, switches (MK) … etc. complete with material, workmanship and all requirements. All works must be as per the supervisor engineer instructions and after getting approval duly</t>
  </si>
  <si>
    <t>Supply, install, test &amp; commission bell with bell compressor (No. is 2) inclusive copper wires, boxes … etc. complete with materials, equipment, workmanship, accessories &amp; all requirements. All works must be as per the supervisor engineer instructions and after getting approval duly</t>
  </si>
  <si>
    <t>Supply &amp; install marble tiles class "A" for the windows &amp; doors sills and for the buffet of minimum thickness (30)mm inclusive of materials, equipment, workmanship &amp; all requirements. All works must be as per the supervisor engineer instructions and after getting approval duly</t>
  </si>
  <si>
    <t>Supply &amp; install rough surface ceramic tiles class "A" for floors of minimum dimensions (300*300)mm using sulphate resistance cement or tile adhesive and water proofing material for the mortar &amp; the floors below tiles inclusive of materials, equipment, workmanship &amp; all requirements. All works must be as per the supervisor engineer instructions and after getting approval duly</t>
  </si>
  <si>
    <t>Supply &amp; install marble skirting class "A" of dimensions (120 (H) * 12 (T))mm for the staircase flights inclusive of materials, equipment, workmanship &amp; all requirements. All works must be as per the supervisor engineer instructions and after getting approval duly</t>
  </si>
  <si>
    <t>Supply &amp; install marble skirting class "A" of dimensions (400 (L) * 100 (H) * 12 (T))mm for staircase slabs inclusive of materials, equipment, workmanship &amp; all requirements. All works must be as per the supervisor engineer instructions and after getting approval duly</t>
  </si>
  <si>
    <t>Supply and install powder type fire extinguisher onto wall portable ABC 12litre complete with wall mounted signage complete with materials, equipment, workmanship, accessories &amp; all requirements. All works must be as per the supervisor engineer instructions and after getting approval duly</t>
  </si>
  <si>
    <t>Supply and install wood cabinets for the kitchens of width (600)mm using wood latte class "A" of thickness (18 mm) and beech wood class "A" of section (18 x 10)mm for all the notable edges inclusive of marble of thickness (30 mm), and removing the existing cabinets with handing it over to the administration of Al Ekaider site complete with materials, equipment, workmanship, accessories &amp; all requirements. All works must be as per the supervisor engineer instructions and after getting approval duly</t>
  </si>
  <si>
    <t>Supply &amp; install mirrors of thickness (6)mm of best types without undulation of dimensions (500*700)mm to be fixed on adverse plate of thickness (4)mm including the frame of aluminum of dimensions (50*30*3)mm inclusive materials, equipment, workmanship, accessories &amp; all requirements. All works must be as per the supervisor engineer instructions and after getting approval duly</t>
  </si>
  <si>
    <t>Supply, install, test &amp; commission pottery coated with ceramic western-closet class (A) of dimensions around (560*370)mm with flush tank of minimum capacity (2)USG with excess pipe of diameter (1.50)inch and hand for the flush tank of chrome, with valve of diameter (1/2)inch for the inlet water pipe (spring type). The work includes supplying &amp; installing the tool of the flush tank of best brans and the cover &amp; ring of the closet of reinforced plastic, connection to sewage network using UPVC pipes of diameter (4)inch. The work includes supplying &amp; installing stainless steel tool for toilet paper, stainless steel tool for the towel of length (600)mm, complete with materials, equipment, workmanship, accessories &amp; all requirements. All works must be as per the supervisor engineer instructions and after getting approval duly</t>
  </si>
  <si>
    <t>Supply, install, test &amp; commission floor drains to join the interior UPVC pipes of diameters (2 &amp; 4)inch. The work includes all fittings, one cover to be as screen and the other cover is closed from chrome of dimensions (200*200)mm inclusive materials, equipment, workmanship, accessories &amp; all requirements. All works must be as per the supervisor engineer instructions and after getting approval duly</t>
  </si>
  <si>
    <r>
      <t xml:space="preserve">For any type of work, material, equipment, tool, fitting … etc. required for the scope of work, the contractor </t>
    </r>
    <r>
      <rPr>
        <u/>
        <sz val="11"/>
        <color theme="1"/>
        <rFont val="Times New Roman"/>
        <family val="1"/>
      </rPr>
      <t>must</t>
    </r>
    <r>
      <rPr>
        <sz val="11"/>
        <color theme="1"/>
        <rFont val="Times New Roman"/>
        <family val="1"/>
      </rPr>
      <t xml:space="preserve"> follow the engineer's instructions with getting his approval in advance. The contractor's failure to achieve that shall cause rejecting the work, material, equipment, tool, fitting … etc.</t>
    </r>
  </si>
  <si>
    <t>(A*B)</t>
  </si>
  <si>
    <t>Backfilling, with approved base course type (A) below the concrete slab on grade. The work includes all compaction work (inclusive spraying water) in layer of thickness (200)mm after compaction of ratio not less than (98 %) to the required levels inclusive of materials, equipment, workmanship &amp; all requirements. All works must be as per the supervisor engineer instructions and after getting approval duly</t>
  </si>
  <si>
    <r>
      <t>m</t>
    </r>
    <r>
      <rPr>
        <sz val="18"/>
        <rFont val="Times New Roman"/>
        <family val="1"/>
      </rPr>
      <t>³</t>
    </r>
  </si>
  <si>
    <r>
      <rPr>
        <sz val="14"/>
        <rFont val="Times New Roman"/>
        <family val="1"/>
      </rPr>
      <t>m</t>
    </r>
    <r>
      <rPr>
        <sz val="18"/>
        <rFont val="Times New Roman"/>
        <family val="1"/>
      </rPr>
      <t>³</t>
    </r>
  </si>
  <si>
    <t>Backfilling, with approved selected materials type (B) (i.e. base course). The work includes all compaction work (inclusive spraying water) in layers of thickness (200)mm after compaction of ratio not less than (95 %) to the required levels inclusive of materials, equipment, workmanship &amp; all requirements. All works must be as per the supervisor engineer instructions and after getting approval duly</t>
  </si>
  <si>
    <t>m2</t>
  </si>
  <si>
    <t xml:space="preserve">b3 </t>
  </si>
  <si>
    <t>Supply &amp; install layer of polyethylene sheets of minimum thickness around (200) microns below the slab on grade &amp; for walkways complete with materials, equipment, workmanship &amp; all requirements. All works must be as per the supervisor engineer instructions and after getting approval duly</t>
  </si>
  <si>
    <t>Supply and install steel reinforcement of yield stress (4200 kg/cm²) (Mild Steel Grade 60) - (3000 Kg//cm² for dia. 8 &amp;10 mm used for stirrups) inclusive of materials, equipment, workmanship &amp; all requirements. All works must be as per the supervisor engineer instructions and after getting approval duly</t>
  </si>
  <si>
    <t>Supply &amp; install class (A) Ajloun stone of best types of height around (350-400)mm and minimum thickness around (50)mm for Parapet top complete with materials, equipment, workmanship &amp; all requirements. All works must be as per the supervisor engineer instructions and after getting approval duly</t>
  </si>
  <si>
    <t>Supply &amp; install ceramic tiles class "A" for walls of minimum dimensions (300-400*200-250)mm using tile adhesive and water proofing material inclusive of materials, equipment, workmanship &amp; all requirements. All works must be as per the supervisor engineer instructions and after getting approval duly</t>
  </si>
  <si>
    <t>Supply &amp; install porcelain skirting of dimensions (300-600 (L) * 100 (H) * 9 (T))mm inclusive of materials, equipment, workmanship &amp; all requirements. All works must be as per the supervisor engineer instructions and after getting approval duly</t>
  </si>
  <si>
    <t xml:space="preserve">Supply &amp; install water supply and drainage utility (inlet &amp; outlet) &amp; electrical utility for the fountain inclusive materials, equipment, workmanship, accessories &amp; all requirements. All works must be as per the supervisor engineer instructions and after getting approval duly </t>
  </si>
  <si>
    <t>Outdoor luminaire unit of type LED of capacity (75)watt</t>
  </si>
  <si>
    <t>Emergency kit for lighting unit of type LED of capacity (40-75)watt to work when power is off for at least (4) hours to added to selected fixtures as on drawings</t>
  </si>
  <si>
    <t>Indoor circular glob luminaire unit for toilets with power saving lamp of capacity (60)watt</t>
  </si>
  <si>
    <t>b1.6</t>
  </si>
  <si>
    <t>b1.7</t>
  </si>
  <si>
    <t>Supply, install, test &amp; commission lighting points inclusive PVC pipes, copper electrical wires (2.50 - 6)mm as per the drawings, boxes, fittings &amp; switches (MK system), complete with materials, equipment, workmanship, accessories &amp; all requirements. All works must be as per drawings and the supervisor engineer instructions and after getting approval duly</t>
  </si>
  <si>
    <t>Supply, install, test &amp; commission power outlet (socket outlet) points of capacity (13) AMP inclusive PVC pipes, copper electrical wires (3*4)mm as per the drawings, boxes, fittings &amp; switches to operate MK system, complete with materials, equipment, workmanship, accessories &amp; all requirements. All works must be as per the supervisor engineer instructions and after getting approval duly (including points for pumps)</t>
  </si>
  <si>
    <t>Supply, install, test &amp; commission telephone socket outlet or Data socket (MK) till the main box inclusive UPVC pipes &amp; polyethylene insulated copper wires, complete with materials, equipment, workmanship, accessories &amp; all requirements. All works must be as per the supervisor engineer instructions and after getting approval duly</t>
  </si>
  <si>
    <t>Supply &amp; Install Plastering for exterior walls (four layers with rendering) using sulphate resistance cement (SRC), water proofing materials (rendering material  similar to  "Vetonit FINISH WR EG" - color to be decided by Engineer for each wall- , steel wire mesh &amp; steel angels inclusive of materials, equipment, workmanship &amp; all requirements. All works must be as per the supervisor engineer instructions and after getting approval duly</t>
  </si>
  <si>
    <t>Supply, install, test &amp; commission UPVC pipes of diameter (4)inch - 10 bar pressure. The work includes all fittings, connections, ventilation cover, steel fixing supports, cleaning openings, screen cover for the rain water drain pipes inclusive materials, equipment, workmanship, accessories &amp; all requirements. All works must be as per the supervisor engineer instructions and after getting approval duly</t>
  </si>
  <si>
    <t>Supply, install, test &amp; commission UPVC pipes of diameter (6)inch - 16 bar pressure and of min. thickness (7.70)mm. The work includes all fittings, connections, ventilation cover, steel fixing supports, cleaning openings inclusive materials, equipment, workmanship, accessories &amp; all requirements. All works must be as per the supervisor engineer instructions and after getting approval duly</t>
  </si>
  <si>
    <t>Lot.</t>
  </si>
  <si>
    <t>Supply &amp; install steel protecting grills for windows of section as in drawings or Engineers instructions. The work includes applying one layer of primer, two layers of paint similar or equivalent to National Paints type "National Auto Gloss Zinc Chromate Primer" &amp; National Auto Gloss Paint" inclusive of materials, equipment, workmanship &amp; all requirements. All works must be as per the supervisor engineer instructions and after getting approval duly</t>
  </si>
  <si>
    <t>Indoor luminaire unit of type LED of capacity (72)watt - 2x36 -  Indoor 2x36W industrial type similar or equal to Philips TMS028 2 TL-D inclusive</t>
  </si>
  <si>
    <t>Steel Structure Works</t>
  </si>
  <si>
    <t>Supply, install, test &amp; commission power outlet (socket outlet) points of capacity (16) AMP inclusive PVC pipes, copper electrical wires (3*4)mm as per the drawings, boxes, fittings &amp; switches to operate MK system, complete with materials, equipment, workmanship, accessories &amp; all requirements. All works must be as per the supervisor engineer instructions and after getting approval duly</t>
  </si>
  <si>
    <t>Workshop Prefab</t>
  </si>
  <si>
    <t>(B)</t>
  </si>
  <si>
    <t>Unit Price US$</t>
  </si>
  <si>
    <t>Roads</t>
  </si>
  <si>
    <r>
      <t>m</t>
    </r>
    <r>
      <rPr>
        <vertAlign val="superscript"/>
        <sz val="11"/>
        <rFont val="Times New Roman"/>
        <family val="1"/>
      </rPr>
      <t>3</t>
    </r>
  </si>
  <si>
    <t>Supply and install MC asphaltic layer below the previously mentioned asphaltic layer, and the spreading of MC must be at (1.2 - 1.5) kg per one square meter inclusive of materials, equipment, workmanship &amp; all requirements. All works must be as per the supervisor engineer instructions and after getting approval duly</t>
  </si>
  <si>
    <t>Supply and install asphalt mixture for patch works to get minimum thickness (5cm) after compaction &amp; rolling and a compaction ratio not less than (100 %) inclusive of materials, equipment, workmanship &amp; all requirements. All works must be as per the supervisor engineer instructions and after getting approval duly</t>
  </si>
  <si>
    <t>a9</t>
  </si>
  <si>
    <t>Supply and install phosphorous lines (cold applied)  of width (100)mm and minimum thickness around (1)mm for both sides of roads at the roads borders and lines showing roads directions inclusive materials, equipment, workmanship, accessories &amp; all requirements. All works must be as per the supervisor engineer instructions and after getting approval duly (materials used should be certified with warranty)</t>
  </si>
  <si>
    <t>piece</t>
  </si>
  <si>
    <t>Circle Shape with 90 cm diameter with 1.8 mm thickness</t>
  </si>
  <si>
    <t>Rectangle Shape for roads name tagging 50x25cm, 1.8mm thick (plate color green and writing in black - Arabic and English)</t>
  </si>
  <si>
    <t>1000 mm diameter</t>
  </si>
  <si>
    <t>750 mm diameter</t>
  </si>
  <si>
    <t>600 mm diameter</t>
  </si>
  <si>
    <t>GREEN BELT</t>
  </si>
  <si>
    <t>no.</t>
  </si>
  <si>
    <t>weeks</t>
  </si>
  <si>
    <t>m3</t>
  </si>
  <si>
    <t>Green belt</t>
  </si>
  <si>
    <t>Supply and install Backfilling, with approved selected materials (sub-base) for the first layer. The work includes all compaction work (inclusive spraying water) and refilling up with base course type (A: sandex 30 abrasion max 40 )  in layer of thickness (200)mm depth with compaction ratio not less than (95 %) to the required levels inclusive of materials, equipment, workmanship &amp; all requirements. All works must be as per the supervisor engineer instructions and after getting approval duly</t>
  </si>
  <si>
    <t>Supply and install speed bumps of width around (1000)mm and height at peak point around (150)mm inclusive materials, equipment, workmanship, accessories &amp; all requirements. All works must be as per the supervisor engineer instructions and after getting approval duly</t>
  </si>
  <si>
    <t>Roads &amp; Yards</t>
  </si>
  <si>
    <t>Supply and install asphalt layer with thickness (5cm) after compaction &amp; rolling and a compaction ratio not less than (98 %) inclusive of materials, equipment, workmanship &amp; all requirements. All works must be as per the supervisor engineer instructions and after getting approval duly</t>
  </si>
  <si>
    <r>
      <t xml:space="preserve">For any type of work, material, equipment, tool, fitting … etc. required for the scope of work, the contractor </t>
    </r>
    <r>
      <rPr>
        <b/>
        <u/>
        <sz val="11"/>
        <color theme="1"/>
        <rFont val="Times New Roman"/>
        <family val="1"/>
      </rPr>
      <t>must</t>
    </r>
    <r>
      <rPr>
        <b/>
        <sz val="11"/>
        <color theme="1"/>
        <rFont val="Times New Roman"/>
        <family val="1"/>
      </rPr>
      <t xml:space="preserve"> follow the engineer's instructions with getting his approval in advance. The contractor's failure to achieve that shall cause rejecting the work, material, equipment, tool, fitting … etc.</t>
    </r>
  </si>
  <si>
    <t xml:space="preserve">Quantity
</t>
  </si>
  <si>
    <t xml:space="preserve"> Unit Price (USD)</t>
  </si>
  <si>
    <t>Total Price
(USD)</t>
  </si>
  <si>
    <t>Electromechanical Works</t>
  </si>
  <si>
    <t>Supply, install, test &amp; commission PV Modules inclusive complete with materials, equipment, workmanship, accessories &amp; all requirements. All works must be as per drawings and the supervisor engineer instructions and after getting approval duly"</t>
  </si>
  <si>
    <t>Supply, install, test &amp; commission PV System-DC Cables (through trenches or aerial) inclusive complete with materials, equipment, workmanship, accessories &amp; all requirements. All works must be as per drawings and the supervisor engineer instructions and after getting approval duly"</t>
  </si>
  <si>
    <t>m</t>
  </si>
  <si>
    <t>Supply, install, test &amp; commission PV System-AC Cables inclusive complete with materials, equipment, workmanship, accessories &amp; all requirements. All works must be as per the supervisor engineer instructions and after getting approval duly"</t>
  </si>
  <si>
    <t>XLPE up to1.1kV
4cX 10 mm2
similar or better quality than "Cableco Jordan" cables and wires</t>
  </si>
  <si>
    <t>Supply, install, test &amp; commission Cable Trays inclusive complete with materials, equipment, workmanship, accessories &amp; all requirements. All works must be as per drawings and  the supervisor engineer instructions and after getting approval duly"</t>
  </si>
  <si>
    <t>Supply, install, test &amp; commission Cable Conduits inclusive complete with materials, equipment, workmanship, accessories &amp; all requirements. All works must be as per drawings and  the supervisor engineer instructions and after getting approval duly"</t>
  </si>
  <si>
    <t>Hard plastic
flexible conduits when needed
white or grey</t>
  </si>
  <si>
    <t>Supply, install, test &amp; commission Combiner Boxes inclusive complete with materials, equipment, workmanship, accessories &amp; all requirements. All works must be as per drawings and  the supervisor engineer instructions and after getting approval duly"</t>
  </si>
  <si>
    <t>Painted steel
min. IP67
designed according to NEC codes</t>
  </si>
  <si>
    <t>Supply, install, test &amp; commission MCCBs inclusive complete with materials, equipment, workmanship, accessories &amp; all requirements. All works must be as per drawings and  the supervisor engineer instructions and after getting approval duly"</t>
  </si>
  <si>
    <t>35 A
3 phases
fixing screws
insulating shields
IEC 60947
Similar Quality to " ABB" products</t>
  </si>
  <si>
    <t>Supply, install, test &amp; commission RCCBs inclusive complete with materials, equipment, workmanship, accessories &amp; all requirements. All works must be as per drawings and  the supervisor engineer instructions and after getting approval duly"</t>
  </si>
  <si>
    <t>35 A
3 phases
sensitivity 300mA
fixing screws
insulating shields
IEC 61008
Similar Quality to " ABB" products</t>
  </si>
  <si>
    <t>Supply, install, test &amp; commission Monitoring System inclusive complete with materials, equipment, workmanship, accessories &amp; all requirements. All works must be as per drawings and  the supervisor engineer instructions and after getting approval duly"</t>
  </si>
  <si>
    <t>Supply, install, test &amp; commission high grade steel 6m-Lighting Pole inclusive complete with materials, equipment, workmanship, accessories &amp; all requirements. includes all works as per drawings and  the supervisor engineer instructions and after getting approval duly"</t>
  </si>
  <si>
    <t>6 m height above ground level
1 m depth below ground (as in drawings)
Steel DN-17100-ST52 or equal, finish hot dip galvanized steel BS 729 or equal minimum average thickness 70 micron
including brackets and poles
single arm
min. 5.0 mm shaft thickness
plate thickness min. 25mm 
Paint or fix reflective paint/tape in three strips at poles circumference starting at 1.8 m height above F.F.L with width of 10 cm each and spacing 15 cm
Lightning protection and earthing</t>
  </si>
  <si>
    <t>Supply, install, test &amp; commission 100W LED luminaire (with brackets) inclusive complete with materials, equipment, workmanship, accessories &amp; all requirements. All works must be as per drawings and  the supervisor engineer instructions and after getting approval duly"</t>
  </si>
  <si>
    <t>85-100 w rated power
130lm/w
IP66
5 years warranty</t>
  </si>
  <si>
    <t>Supply, install, test &amp; commission of Lighting System Cable (4cX10mm2) inclusive complete with materials, equipment, workmanship, accessories &amp; all requirements. All works must be as per the supervisor engineer instructions and after getting approval duly"</t>
  </si>
  <si>
    <t>Cu
XLPE
aerial
similar or better quality than "Cableco Jordan" cables and wires</t>
  </si>
  <si>
    <t>Supply, install, test &amp; commission of Lighting System Cable (4cX25mm2) inclusive complete with materials, equipment, workmanship, accessories &amp; all requirements. All works must be as per drawings and  the supervisor engineer instructions and after getting approval duly"</t>
  </si>
  <si>
    <t>Supply, install, test &amp; commission of Earthing System inclusive complete with materials, equipment, workmanship, accessories &amp; all requirements. All works must be as per drawings and  the supervisor engineer instructions and after getting approval duly"</t>
  </si>
  <si>
    <t>this includes supply of LED 100 W lamps (as in item 14 of this BoQ) and cables</t>
  </si>
  <si>
    <t>Civil Works</t>
  </si>
  <si>
    <t>Supply, install foundation of the lighting Poles (6m pole) inclusive complete with materials, equipment, workmanship, accessories &amp; all requirements. All works must be as per drawings and  the supervisor engineer instructions and after getting approval duly"</t>
  </si>
  <si>
    <t>Supply, install, test &amp; commission AC Cable Trench inclusive complete with materials, equipment, workmanship, accessories &amp; all requirements. All works must be as per drawings and  the supervisor engineer instructions and after getting approval duly" (Cables from PV to inverter will pass through the same trench when needed)</t>
  </si>
  <si>
    <t>BRC fence 2 m high - with door</t>
  </si>
  <si>
    <t>Cu
Aluminum
aerial
similar or better quality than "Cableco Jordan" cables and wires</t>
  </si>
  <si>
    <t>Supply, install, test &amp; commission of Feeder Panels (FPs) and Distribution Board (DB)  inclusive complete with materials, equipment, workmanship, accessories &amp; all requirements. All works must be as per drawings and the supervisor engineer instructions and after getting approval duly"</t>
  </si>
  <si>
    <t xml:space="preserve">
steel sheets min. 2.5 mm thickness
The final finished thickness of paint film on steel shall not be less than 50 microns
paint color white/beige
single/double door with 2mm thickness
all doors with locks and keys</t>
  </si>
  <si>
    <t>80 cm depth as in drawing 
with steel pipe (sleeve) for any kind of cables, and warning tape, sand layer around sleeve and backfill (compaction 95%) and any repairs to asphalt, tiles, concrete or any material that was removed or damaged during excavation.</t>
  </si>
  <si>
    <t>a10</t>
  </si>
  <si>
    <t>Supply &amp; install heat insulation polystyrene below roof sloping slab of thickness (50)mm and density of not less than 30 kg/m3 complete with materials, equipment, workmanship &amp; all requirements. All works must be as per the supervisor engineer instructions and after getting approval duly</t>
  </si>
  <si>
    <t>Indoor luminaire unit of type LED of capacity (72)watt - 4x18, in suspended ceiling (60x60 cm)</t>
  </si>
  <si>
    <r>
      <t xml:space="preserve">GRAND TOTAL OF PRICES (Carried forward to Summary Page) </t>
    </r>
    <r>
      <rPr>
        <b/>
        <sz val="11"/>
        <color theme="0"/>
        <rFont val="Wingdings"/>
        <charset val="2"/>
      </rPr>
      <t>è</t>
    </r>
  </si>
  <si>
    <t>Supply and install metal suspended ceiling (60x60 cm) for  with all supporting system of steel angles and plates, wires, and filler material,  inclusive of materials, equipment, workmanship &amp; all requirements. All works must be as per the supervisor engineer instructions and after getting approval duly only horizontal projection will be measured.</t>
  </si>
  <si>
    <t>Supply and install WPC pergola shade of minimum 2.3 m height on the terrace  and pass way to it (sidewalk) of New Admin Building,, Color of cedar , wood or copper brown - similar to HOHEcotech model     H2.8M*L4.0M*W2.3M produced by" Huangshan Huasu New Material Science And Technology Co., Ltd" inclusive of materials, equipment, workmanship &amp; all requirements. All works must be as per the supervisor engineer instructions and after getting approval duly only horizontal projection will be measured.</t>
  </si>
  <si>
    <t>Supply, install, test &amp; commission main electrical distribution board MDB of dimensions (180*1500)mm manufactured of anti-rust steel of thickness (2)mm with door &amp; lock, painted with thermal painting, includes the electrical smart meter (3 phase) &amp; copper busbar for each circuit breaker, with connection material and installation and all requirements to connect to transformer, inclusive of all cables and excavation and backfill from MDB to transformer with 4 inch UPVC sleeve, warning tape, sand and concrete hollow block for cable excavation from transformer to MDB,  complete with materials, equipment, workmanship, accessories &amp; all requirements. All works must be as per the supervisor engineer instructions and after getting approval duly - The MDB for all project shall be as per drawings loads design and in accordance to national codes and specifications of Jordan.</t>
  </si>
  <si>
    <t>m.r.</t>
  </si>
  <si>
    <t>Supply, install, test &amp; commission white plastic roof water tanks manufactured of polyethylene low light intensity allowed globally for manufacturing food &amp; water containers of minimum thickness 2.5mm and capacity 2 cubic meter according to the BS6920, with all required fittings, vent pipe, electrical flouting level switch valve and pipe line valves (inlet and outlet), all valves will be from copper, connected to the water network (within 30 m from building), cleaning opening at the bottom of the tank of diameter (1)inch, openings for water inlet &amp; water outlet &amp; ventilation of diameter (3/4)inch complete with materials, equipment, workmanship, accessories &amp; all requirements. All works must be as per the supervisor engineer instructions and after getting approval duly</t>
  </si>
  <si>
    <t>Supply, install, test &amp; commission UPVC pipes of diameter (2)inch - 10 bar pressure. The work includes all fittings, connections, ventilation cover, steel fixing supports, cleaning openings inclusive materials, equipment, workmanship, accessories &amp; all requirements. All works must be as per the supervisor engineer instructions and after getting approval duly</t>
  </si>
  <si>
    <t>Supply, install, test &amp; commission UPVC pipes of diameter (3)inch - 10 bar pressure. The work includes all fittings, connections, ventilation cover, steel fixing supports, cleaning openings inclusive materials, equipment, workmanship, accessories &amp; all requirements. All works must be as per the supervisor engineer instructions and after getting approval duly</t>
  </si>
  <si>
    <t>Supply, construct, test &amp; commission manholes of dimensions (600*600)mm and of minimum depth not less than (600)mm. The works includes the reinforced concrete footing of the manhole of minimum thickness (200)mm Sulphate Resistant Cement (SRC) with compressive strength not less than (20) N/mm² at 28 days inclusive of three layers of asphaltic material at any part of concrete touching soil and or below finish floor level, also includes (200)mm compacted base course layer of ration (100%). The work includes polishing the manhole's floor (benching) and the sewage route inside the footing with suitable slope. The work includes steps inside the manhole (if needed) from twined steel of diameter (16)mm of dimensions (300*100)mm every (300)mm welded via steel squares (30*30)mm fixed at the manholes wall. The work includes excavation &amp; backfilling and heavy duty manhole cover of diameter (600)mm. The work includes four layers painting for the steps &amp; the manhole cover (two layers prime paint &amp; two finish paint layers of black color) complete with materials, equipment, workmanship &amp; all requirements. All works must be as per the supervisor engineer instructions and after getting approval duly</t>
  </si>
  <si>
    <t xml:space="preserve">Supply, install, test &amp; commission Emergency bill with 1-2 break point connected to it, inclusive of all wiring and pvc pipes,  inclusive of materials, equipment, workmanship, accessories &amp; all requirements. All works must be as per the supervisor engineer instructions and after getting approval duly - All requirements of civil defense approval for such work is included in the price </t>
  </si>
  <si>
    <t>(Supply &amp; Install) Casting blinding concrete of minimum thickness around (100)mm by using Portland Cement with compressive strength not less than (15) N/mm² at 28 days including 2 layer of cold applied asphalt emulsion on top,  complete with materials, equipment, workmanship &amp; all requirements. All works must be as per the supervisor engineer instructions and after getting approval duly</t>
  </si>
  <si>
    <t>Casting reinforced concrete for slab on grade inside the building , terrace, and for walkways by using Sulphate Resistant Cement (SRC) of minimum thickness  (100)mm with compressive strength not less than (25) N/mm² at 28 days with three layers of cold applied asphalt emulsion on top complete with materials, equipment, workmanship &amp; all requirements. All works must be as per the supervisor engineer instructions and after getting approval duly</t>
  </si>
  <si>
    <t>Supply &amp; Install Interior plastering for walls &amp; ceilings using Portland cement The work includes using (sprayed layer, guides, rough layer and soft layer) water proofing materials mixed with plaster, steel wire mesh, steel angels inclusive of materials, equipment, workmanship, accessories &amp; all requirements. All works must be as per the supervisor engineer instructions and after getting approval duly</t>
  </si>
  <si>
    <r>
      <t xml:space="preserve">Painting for the interior walls and ceilings by three layers with the suitable type of emulsion plastic paint similar or equivalent to Dulux Paints type "Easy Clean A-990 Line" for </t>
    </r>
    <r>
      <rPr>
        <u/>
        <sz val="11"/>
        <color theme="1"/>
        <rFont val="Times New Roman"/>
        <family val="1"/>
      </rPr>
      <t>Interior and ceiling</t>
    </r>
    <r>
      <rPr>
        <sz val="11"/>
        <color theme="1"/>
        <rFont val="Times New Roman"/>
        <family val="1"/>
      </rPr>
      <t xml:space="preserve"> walls where color will be selected by Engineer (colors might differ from room to room, certain walls and ceilings). The work includes smoothening of plaster and two layers of solid paste &amp; water proofing material inclusive of materials, equipment, workmanship, accessories &amp; all requirements. All works must be as per the supervisor engineer instructions and after getting approval duly</t>
    </r>
  </si>
  <si>
    <t>Supply &amp; install marble for steps of thickness (30)mm for the steps and of thickness (20)mm for risers of the staircase inclusive of materials, equipment, workmanship &amp; all requirements. All works must be as per the supervisor engineer instructions and after getting approval duly (m.r. will be measured only for steps)</t>
  </si>
  <si>
    <t>Supply &amp; construct concrete  slope slab as in drawings for the roof using Sulphate Resistant Cement (SRC) with compressive strength not less than (15) N/mm² at 28 days. The thickness at minimum point not less than (50)mm inclusive reinforcement of steel wire mesh of diameter (6)mm @ (200)mm both directions, and using cement guides to ensure slopes are as per drawings. The work includes the 4mm thick torch applied bitumen membrane similar to AIWAN products with moraine of aggregate over the asphaltic layer of minimum thickness around (30)mm. The work includes the triangle plastering with membrane protection at the intersections between the parapet and the slab of dimensions (150*150)mm with . The work includes the Arabic polishing of the concrete surface, and the asphaltic layers must cover the mentioned protection triangles inclusive of materials, equipment, workmanship &amp; all requirements. All works must be as per the supervisor engineer instructions and after getting approval duly</t>
  </si>
  <si>
    <t>Supply and install interior wooden doors class (A) (compress sewed) of net thickness (45)mm with adverse of thickness (5)mm compressed from two sides over sewed frame (45*100)mm with white wood fillings of dimensions (35*35)mm. The frame is from sewed wood of thickness (45)mm for the whole width of the wall and to be fixed with steel stirrups of minimum length (120)mm including the kashfat of sewed wood of thickness (20)mm &amp; width (70)mm inclusive rubber stoppers which to be fixed in the floors behind the doors. The includes applying apply one layer of primer, two layers of paint similar or equivalent to National Paints type "National Flex Primer Surface &amp; National Auto Gloss Paint". The work includes adjusting the doors &amp; frames, filling the joints with foam or sealant material and suppling and installing new ironmongery of best types. All steel parts used in the work must be anti-rust &amp; galvanized. The work includes installing aluminum plates of height (200)mm &amp; thickness (1.50)mm to be pushed by leg from two sides, and installing glass of thickness (4)mm, and installing aluminum grill for ventilation wherever needed inclusive of materials, equipment, workmanship, accessories &amp; all requirements. All works must be as per the supervisor engineer instructions and after getting approval duly</t>
  </si>
  <si>
    <t>Supply &amp; install aluminum door of any type of section (60-70*31-40)mm for sliding or hinge open door . The screen is from aluminum of tubes of section (100*40*1.60)mm longitudinal and (100*100*1.60)mm vertical for vertical and horizontal portions with using double layers of glass of thickness (6)mm each and 6 mm void. The work includes mosquito wire mesh,  testing the windows against leaking of water &amp; air, inclusive of materials, equipment, workmanship &amp; all requirements. All works must be as per the supervisor engineer instructions and after getting approval duly</t>
  </si>
  <si>
    <t>Supply &amp; install aluminum windows of any type of section (60-70*31-40)mm for sliding windows and of section (46*42)mm for tipper windows. The screen is from aluminum of tubes of section (100*40*1.60)mm longitudinal and (100*100*1.60)mm vertical for vertical and horizontal portions with using double layers of glass of thickness (6)mm each and 6 mm void. The work includes mosquito wire mesh,  testing the windows against leaking of water &amp; air, inclusive of materials, equipment, workmanship &amp; all requirements. All works must be as per the supervisor engineer instructions and after getting approval duly</t>
  </si>
  <si>
    <t>Supply, install, test and commission prefabricated caravan of fire-resistant foam sandwich panels for all elements (walls and ceilings)  of dimensions around (5000 (L) x 3500 (W))mm inclusive of single glaze windows as shown on drawings with 1.2m height inclusive of all accessories. The floors of the caravan shall be of galvanized steel plates of minimum thickness around (1.5 mm) with pvc floor finish. (The works include   doors with all accessories the curtain and clothes hanger for changing room)The work includes supplying, installing, testing and commissioning of floor drain and all needed UPVC drain and vent and water supply pipes (CPVC) , enough lighting system of as per drawings  including of all wiring and circuit breakers, Distribution board with #4 of 15 A breakers and one three phase 30 A main breaker, 13 A sockets with all needed wiring and workmanship). The works includes supplying, installing, testing and commissioning all required water supply system, sewage system and electrical system and connection to nearest point. All works of any type are inclusive of materials, equipment, workmanship, accessories &amp; all requirements. All works must be as per the supervisor engineer instructions and after getting approval duly. The works include also supply and install of fixed metal stairs (stainless) from prefab FL to surrounding ground level for access.</t>
  </si>
  <si>
    <t>Supply, install, test &amp; commission white plastic  water tanks manufactured of polyethylene low light intensity allowed globally for manufacturing food &amp; water containers of minimum thickness 2.5mm and capacity 2 cubic meter according to the BS6920, with all required fittings, vent pipe, electrical flouting level switch valve and pipe line valves (inlet and outlet), all valves will be from copper, connected to the water network (within 30 m from building), cleaning opening at the bottom of the tank of diameter (1)inch, openings for water inlet &amp; water outlet &amp; ventilation of diameter (3/4)inch complete with materials, equipment, workmanship, accessories &amp; all requirements. All works must be as per the supervisor engineer instructions and after getting approval duly</t>
  </si>
  <si>
    <r>
      <t xml:space="preserve">GRAND TOTAL OF PRICES </t>
    </r>
    <r>
      <rPr>
        <b/>
        <sz val="11"/>
        <color theme="0"/>
        <rFont val="Wingdings"/>
        <charset val="2"/>
      </rPr>
      <t>è</t>
    </r>
  </si>
  <si>
    <t>Supply and install Backfilling, with approved selected materials (base course) for the second layer. The work includes all compaction work (inclusive spraying water) and refilling up with base course type (A: sandex 30 abrasion max 40 )  in layer of thickness (200)mm depth with compaction ratio not less than (98 %) to the required levels inclusive of materials, equipment, workmanship &amp; all requirements. All works must be as per the supervisor engineer instructions and after getting approval duly</t>
  </si>
  <si>
    <t>Supply and install Chain link fence of height  2m above N.G.L and of spans of width around (2.5m) with  galvanized steel pipe columns of diameter (2”) inch and thickness of (1.5) mm, 2.5 m height  and H-beams spanned at 18m, 2.5 m height  fixed by concrete base (400 x 400 x 400)mm. The wire mesh is from galvanized steel with openings of dimensions (50 x 50)mm and wire thickness of (3)mm with three tying wires (3mm thick) and two wires with thorns on the top (3mm thick).  complete with concrete footings of compressive strength not less than (15) N/mm² at age 28 days, wires, steel panel, material, equipment, bracing with galvanized steel pipes and/or tubes, accessories and all requirements. All works must be as per the supervisor engineer instructions and after getting approval duly. Wire mesh will be fixed at ground level by concrete 0.15 wide and 0.5 height (35wx25h footing cm below NGL) with 8 mm reinforcement every 25 cm H&amp;V (one side L Shape into footing)</t>
  </si>
  <si>
    <t>Supply and install signage system for the roads. Reflexive paper shall be in accordance to (AASHTO M268) (ASTM D4956) high intensity with minimum 10 yrs. life span without any connections or overlap, signage should be of hot dip galvanized steel(galvanization of 250 gm/m2 minimum) and it should be not damaged, clear and clean from oil and other materials. The signage shall have holes/openings appropriate for  connection to the clamp. The signage should be fixed on s steel pipe 2 inch inside diameter and 3mm thick with no connection; 3.5m height above ground and 0.5m inside a 15 MPa concrete footing of 30x30x50 cm size. Pipe should be hot dip galvanized and weight shall not be less than 4500 gm/m.r with a plastic cover on top opening on pipe. The ties/clamps shall be of 2 inch diameter of cold galvanized steel 5 mm thick and 2.5 cm width with 8mm galvanized screws and nuts. Each signage includes and  shall have 2 clamps and 4 screws. All these works are inclusive materials, equipment, workmanship, accessories &amp; all requirements. All works must be as per the supervisor engineer instructions and after getting approval duly. The signage are as below; design will be given by the engineer in accordance to national signage requirements  adopted by MoMA or MPHW. Refer to attached shapes.</t>
  </si>
  <si>
    <t xml:space="preserve">Circular or Octagon Shape with 75 cm diameter for Stop signage, 2mm thick </t>
  </si>
  <si>
    <t>Triangle Shape with 90 cm height with 1.8 mm thickness</t>
  </si>
  <si>
    <t>Steep pipe for signage inclusive of footing and all fittings</t>
  </si>
  <si>
    <t>Supply &amp; install cement tiles for walkways class (A) of dimensions (400 (L) * 400 (H) * 40 (T))mm of compressive strength not less than (20) N/mm² at 28 days inclusive materials, equipment, workmanship, accessories &amp; all requirements. All works must be as per the supervisor engineer instructions and after getting approval duly , the task includes supply and install concrete slab H 100 mm with steel enforcement Q 10mm / 20 cm for both sides .</t>
  </si>
  <si>
    <t>Supply and install cat eyes: Cast Aluminum shell , net weight 0.29kg/pc to .35 kg/pc, double side with cat eyes, size  100*100*20mm, life span  3~5years and visible distance at least 500 m inclusive materials, equipment, workmanship, accessories &amp; all requirements. All works must be as per the supervisor engineer instructions and after getting approval duly</t>
  </si>
  <si>
    <t>Supply and install cat eyes concrete pipe culverts including plain concrete encasement, excavation, backfilling and the concrete wings with the opening works for inlet and outlet as per MPHW roads specifications including rehabilitation of damaged roads sections due to culverts works. Works are inclusive materials, equipment, workmanship, accessories &amp; all requirements. All works must be as per the supervisor engineer instructions and after getting approval duly</t>
  </si>
  <si>
    <t>Design &amp; Supply &amp; install materials and construct new Holding  tank of dimensions (4500 (L) x 4500 (W) x 4500 (D))mm using Sulphate resisting cement. The thickness of walls will be (250)mm with two layers of steel rebar (dia 14&amp;12 V /20 cm - dia 12 H/20cm both sides) of 420 MPa yield strength and thickness of slab (250)mm (rebar dia 12mm both directions bottom and 10 mm both directions top)  using Sulphate Resistant Cement (SRC) with compressive strength not less than (30) N/mm² at 28 days inclusive of heavy duty cover for the septic tank opening and smooth plastering (three layers) for inside walls with two layers of waterproofing paint and water stop and electrical works for sunk pump connection, concrete and steel reinforcement, materials, equipment, workmanship, accessories &amp; all requirements. All works must be as per the supervisor engineer instructions and after getting approval duly</t>
  </si>
  <si>
    <t>Additional Irrigation of trees of 40 lt/tree after completion of the 27 weeks of irrigation (Minimum quantity of trees per additional irrigation instruction is 150 trees ) through tankers (water suitable for irrigation as per Jordanian codes).</t>
  </si>
  <si>
    <t>Supply and install agriculture soil (organic soil), the quality dark brown fertile, loam texture (Sand, Silt , Clay 40-40-20%),freely draining soil holding 25–35% water by volume, and 15–25% air by volume with PH between 6.8 and 7.2. (As per national grading for rich agriculture soil by Ministry of Agriculture).inclusive materials, equipment, workmanship, accessories &amp; all requirements. All works must be as per the supervisor engineer instructions and assigned locations and after getting approval duly</t>
  </si>
  <si>
    <t>Design, supply, install, test &amp; commission irrigation system from grey water treatment system using HDPE pipes (4 inch - 2 inch 1inch - 0.5 inch) and 2 hp (50 m head pump) including connection to water tanks and electricity complete with materials, equipment, workmanship, accessories &amp; all requirements. All works must be as per the supervisor engineer instructions and after getting approval duly (only for admin buildings area)</t>
  </si>
  <si>
    <r>
      <t xml:space="preserve">Total Price: Civil Works -  USD (Carried forward to Summary of Prices) </t>
    </r>
    <r>
      <rPr>
        <b/>
        <sz val="11"/>
        <color theme="1"/>
        <rFont val="Wingdings"/>
        <charset val="2"/>
      </rPr>
      <t>è</t>
    </r>
  </si>
  <si>
    <t>Item &amp; specifications</t>
  </si>
  <si>
    <t>Supply, install, test &amp; commission Solar Inverters (inside, if outside buildings a cover shade should be added without extra cost) inclusive complete with materials, equipment, workmanship, accessories &amp; all requirements. All works must be as per drawings and  the supervisor engineer instructions and after getting approval duly"</t>
  </si>
  <si>
    <t>PV Inverter
Rated Power 20 KW
min. Efficiency 98%
European Made or similar
min. 2 MPPT
comply with Jordanian network Code G59
min. 10 years product warranty
Anti-Islanding protection according to IEEE &amp; UL
PV array ground fault detection
Repair all affected elements by contractor's work.</t>
  </si>
  <si>
    <t>Design, Supply, install, test &amp; commission PV System Mounting Structure including steel structure, excavation and backfill (95% compaction) foundation, concrete, paint, finishing works, mechanical works, repairs of removed asphalt and all needed works inclusive complete with materials, equipment, workmanship, accessories &amp; all requirements. All works must be as per drawings and  the supervisor engineer instructions and after getting approval duly". The Contractor's design must be stamped by an Engineering office/entity licensed by Jordan Engineer's Association</t>
  </si>
  <si>
    <t xml:space="preserve">
with all accessories
Aluminum
10 years guarantee
Cast Reinforced Concrete Foundation - ready mix (Concrete strength 25 MPa - rebar Fy 420 MPa)
Foundation is designed according to mounting structure recommendations
Each Mounting  system is at the location and of the same horizontal area shown on drawings (2 locations total area of all locations around 150 m2)
according to (or similar) the Scheltter standard where contractor shall provide related typical details from Scheltter for roof fixing or Car park system as in drawings, and design based on it with a design assumption that  All Cells shall be towards south .</t>
  </si>
  <si>
    <t>4 mm2
TUV Certified
European Made or similar 
Ultra Violet Resistance
Red and Black
similar or better quality than "Cableco Jordan" cables and wires</t>
  </si>
  <si>
    <t>5 cm
with all accessories premanufactured
edge coverage
hot-dip galvanized</t>
  </si>
  <si>
    <t xml:space="preserve">current reading data
using speed wire or wireless
local data storage
-25°C to +50°C
Display
indoor
with all accessories and communication cables 
</t>
  </si>
  <si>
    <t>Supply, install, test &amp; commission Diesel Standby Generator with ATS and base inclusive complete with materials, equipment, workmanship, accessories, spare parts &amp; all requirements.
The Contractor shall connect the weighing bridge room and Old &amp; New Admin Buildings , Compaction building and workshop) or Connect to project MDB for all buildings to the backup generator system in addition to the original grid system, including the change or supply and installation of any material/parts for those building (IE: DB, isolators, cables, control panel/board…etc.) and any repairs for existing works that is affected by Contractor's work.
 All works must be as per drawings and  the supervisor engineer instructions and after getting approval duly"</t>
  </si>
  <si>
    <t>3 phase
70 KW rating
50 hertz frequency
fuel diesel with internal tank
The Price will include concrete slab of 20 MPa and 10 cm thick below generator . A Steel shade (25 m2 horizontal area) should be designed, supplied and install by contractor and approved by Engineer to cover the generator (higher by 1.25 m than generator top level and at least 3 m above surrounding F.F.L) including all works and material for excavation, backfill, concrete and steel rebar, steel tube and footings with (2) layers of paint for all steel elements, cladding of White color IBR sheets minimum 0.4 mm thick, rain gutters and needed pipes.
At least 3 years of warranty for the generator.</t>
  </si>
  <si>
    <t>3 DC earthing pits (min.20cmx20cm)
3 AC earthing pits (min.20cmx20cm)
1.5 m length earthing bars with fixing accessories
120 m bare earthing cable 2.5 mm
Testing Resistance 2 ohm</t>
  </si>
  <si>
    <t>Complete Maintenance of existing lighting poles including new cables and new LED Lamps, paint of poles similar color to newly installed poles in this BoQ, replace damaged parts and add reflective paint/tapes as in item "12" of this BoQ.</t>
  </si>
  <si>
    <r>
      <t>includes excavation (depth of 1.6m below G.L)  backfill (95% compaction)
ready mix concrete 25Mpa (0.8x0.8x1.6m)
Steel rebar (8 dia 16mm &amp; ties 5 dia 10mm)</t>
    </r>
    <r>
      <rPr>
        <sz val="9.9"/>
        <color theme="1"/>
        <rFont val="Arial"/>
        <family val="2"/>
      </rPr>
      <t xml:space="preserve"> fy 420 MPa
Anchor bolts (4x25mm) and baseplate (min. 20 mm thick)
As per design drawings</t>
    </r>
  </si>
  <si>
    <t>B.R.C. fence of height (2.0m) and of spans of width around (2.0m) with galvanized steel poles of diameter (50)mm and steel thickness of (1.5)mm or square steel columns of dimensions (50 x 50)mm and steel thickness of (1.5)mm fixed by concrete base (500 x 500 x 500)mm. The wire mesh is from galvanized steel with openings of dimensions (50 x 150)mm and wire thickness of (5)mm. All the used steel will be galvanized and thermal painting, similar or equivalent to Istanbul Panel Company products manufactured at Turkey complete with (2) openings of width (7.0)m complete with concrete footings of compressive strength not less than (30) N/mm² at age 28 days, wires, steel panel, material, equipment, bracing with galvanized steel pipes and/or tubes, accessories and all requirements. All works must be as per the supervisor engineer instructions and after getting approval duly. The price will include a steel gate (2 leaf each 90 cm wide) of  same material inclusive of hinges and locking system.</t>
  </si>
  <si>
    <r>
      <t xml:space="preserve">Section F         </t>
    </r>
    <r>
      <rPr>
        <b/>
        <u/>
        <sz val="11"/>
        <color theme="1"/>
        <rFont val="Times New Roman"/>
        <family val="1"/>
      </rPr>
      <t>PRICE SCHEDULE / BILLS OF QUANTITIES</t>
    </r>
  </si>
  <si>
    <r>
      <t xml:space="preserve">Section F                </t>
    </r>
    <r>
      <rPr>
        <b/>
        <u/>
        <sz val="11"/>
        <color theme="1"/>
        <rFont val="Times New Roman"/>
        <family val="1"/>
      </rPr>
      <t>PRICE SCHEDULE / BILLS OF QUANTITIES</t>
    </r>
  </si>
  <si>
    <t>Section F                PRICE SCHEDULE / BILLS OF QUANTITIES</t>
  </si>
  <si>
    <t>3.1        CIVIL WORKS</t>
  </si>
  <si>
    <t>d9</t>
  </si>
  <si>
    <t>g4</t>
  </si>
  <si>
    <t>g5</t>
  </si>
  <si>
    <t>g6</t>
  </si>
  <si>
    <t>g7</t>
  </si>
  <si>
    <t>g8</t>
  </si>
  <si>
    <t>3.2      ELECTRICAL WORKS</t>
  </si>
  <si>
    <t>3.3       MECHANICAL WORKS</t>
  </si>
  <si>
    <t xml:space="preserve">3.4       SUMMARY OF PRICES </t>
  </si>
  <si>
    <t>4.    Workshop Prefab</t>
  </si>
  <si>
    <t>4.1   CIVIL WORKS</t>
  </si>
  <si>
    <t xml:space="preserve">b6 </t>
  </si>
  <si>
    <t xml:space="preserve">4.2    SUMMARY OF PRICES </t>
  </si>
  <si>
    <t>5.    External Works, Roads &amp; Green Belt</t>
  </si>
  <si>
    <t>5.3      SUMMARY OF PRICES  (Roads and Greenbelt)</t>
  </si>
  <si>
    <t>6.    Solar PV System and Street Lighting</t>
  </si>
  <si>
    <t>a11</t>
  </si>
  <si>
    <t>a12</t>
  </si>
  <si>
    <t>a13</t>
  </si>
  <si>
    <t>a14</t>
  </si>
  <si>
    <t>a15</t>
  </si>
  <si>
    <t>a16</t>
  </si>
  <si>
    <t>a17</t>
  </si>
  <si>
    <t>a18</t>
  </si>
  <si>
    <t>a19</t>
  </si>
  <si>
    <t>a20</t>
  </si>
  <si>
    <t>a21</t>
  </si>
  <si>
    <t>6.3      SUMMARY OF PRICES  (Roads and Greenbelt)</t>
  </si>
  <si>
    <t xml:space="preserve">Supply &amp; install, test and commission fire fighting cabinet with 50 m hose as per civil defense requirements, with powder type fire extinguisher onto wall portable ABC 12litre complete with wall mounted signage,  inclusive of steel pipes connection to FF tanks on roof, complete with materials, equipment, workmanship, accessories &amp; all requirements. All works must be as per the supervisor engineer instructions and after getting approval duly. All requirements of civil defense approval for such work is included in the price </t>
  </si>
  <si>
    <t>Supply, install , test and commission Air conditioning split units of capacity 1 ton with electricity connection inclusive of the isolating switch and the switched socket outlet (20amp)  (A++ Energy grade full inverter) inclusive of all wiring and connection to sewer and copper pipe connection to external unit, complete with materials, equipment, workmanship, accessories &amp; all requirements. All works must be as per the supervisor engineer instructions and after getting approval duly</t>
  </si>
  <si>
    <t>Indoor hidden light for cement board (20 W/m)</t>
  </si>
  <si>
    <t>Supply &amp; install, test and commission Automatic electrical pump of diameter 20mm, capacity as per drawings , minimum flow 66 liter/minute, minimum head 10m inclusive of 50 lt.Pressure Tank, steel box with lock with required connections to water supply and electricity inclusive of materials, equipment, workmanship, accessories &amp; all requirements. All works must be as per the supervisor engineer instructions and after getting approval duly</t>
  </si>
  <si>
    <t>Automatic electrical pump of diameter 20mm, capacity 1hp, minimum flow 66 liter/minute, minimum head 30m inclusive of 50 lt.Pressure Tank steel box with locker with required connections to water supply and electricity inclusive of materials, equipment, workmanship, accessories &amp; all requirements. All works must be as per the supervisor engineer instructions and after getting approval duly</t>
  </si>
  <si>
    <t>Supply &amp; install, test and commission Automatic electrical pump of diameter 20mm, capacity 2hp, minimum flow 90 liter/minute, minimum head 30m inclusive of steel box with lock, 50 lt.Pressure Tank With Pressure  Switch with required connections to water supply and electricity inclusive of materials, equipment, workmanship, accessories &amp; all requirements. All works must be as per the supervisor engineer instructions and after getting approval duly</t>
  </si>
  <si>
    <t>Supply &amp; install Riprap lined channel (TYPE C-4 IN DRAWINGS)  with cement mortar filler . The work includes, but is not limited to, excavation of material to the design channel cross section and hauling of excavated soil to the stockpile area, and supply and installation of the geotextile filter fabric and riprap lining.  The method of payment for this bid item is based upon the installed coverage area of the channel lining in square meters as determined by the Owner’s Surveyor.</t>
  </si>
  <si>
    <t>(A*D)</t>
  </si>
  <si>
    <t>Unit Rate</t>
  </si>
  <si>
    <t>(D)</t>
  </si>
  <si>
    <t>(D*A)</t>
  </si>
  <si>
    <t>Unit Price (B+C)</t>
  </si>
  <si>
    <t>Same as b2 but without insulation  - Supply &amp; Install Casting concrete for all columns and walls  above finish floor level by using Portland Cement  with compressive strength not less than (25) N/mm² at 28 days  complete with materials, equipment, workmanship &amp; all requirements. All works must be as per the supervisor engineer instructions and after getting approval duly</t>
  </si>
  <si>
    <t>(Supply &amp; Install) Casting concrete for all Foundations, walls &amp; columns, ground beams below natural ground  level and covered by soil by using Sulphate Resistant Cement (SRC) with compressive strength not less than (25) N/mm² at 28 days inclusive of two layers of asphaltic material at any part of concrete touching soil and or below finish floor level, complete with materials, equipment, workmanship &amp; all requirements. All works must be as per the supervisor engineer instructions and after getting approval duly</t>
  </si>
  <si>
    <t>Casting reinforced concrete by using Portland Cement with compressive strength not less than (25) N/mm² at 28 days ( beams, slabs, ceilings, , stair case slabs, lintels ... etc.)  complete with materials, equipment, workmanship &amp; all requirements. All works must be as per the supervisor engineer instructions and after getting approval duly</t>
  </si>
  <si>
    <t>Supply &amp; Install Plastering for exterior walls (four layers with rendering) using sulphate resistance cement (SRC), water proofing materials (rendering material and finish similar to  "Vetonit FINISH WR EG" - color to be decided by Engineer for each wall- , steel wire mesh &amp; steel angels inclusive of materials, equipment, workmanship &amp; all requirements. All works must be as per the supervisor engineer instructions and after getting approval duly</t>
  </si>
  <si>
    <t>supply and install Steel ladder to be fixed adjacent (parallel) to the wall of the to height around 2..75 m using flat bar 50mm x 5mm for frame and steps using solid round steel bars of diameter 20mm complete fixing brackets, etc.,  inclusive of one layer of primer, two layers of paint similar or equivalent to National Paints type "National Auto Gloss Zinc Chromate Primer" &amp; National Auto Gloss Paint" for Steel Surfaces, etc. inclusive of materials, equipment, workmanship, accessories &amp; all requirements. All works must be as per the supervisor engineer instructions and after getting approval duly</t>
  </si>
  <si>
    <t>supply and install  Gypsum Board suspended ceiling for New Admin Building Manager Office of 10-13 mm thick with all supporting system of steel angles and plates, wires, and filler material,  inclusive of materials, equipment, workmanship &amp; all requirements. All works must be as per the supervisor engineer instructions and after getting approval duly (including the different levels and the 15 cm groove for hidden lights, and works for spot lights openings , with two 60x60 maintenance doors ) - only horizontal projection will be measured.</t>
  </si>
  <si>
    <t>Supply, install, test &amp; commission sub electrical distribution board DB1 &amp; DB2 &amp;DB6 &amp;10 manufactured of anti-rust steel of thickness (2)mm with door &amp; lock, painted with thermal painting,  includes all breakers as in drawings  the main circuit breaker (3 phase) &amp; busbar for each sub circuit breaker, inclusive of cables and excavation and backfill from MDB with 2 inch UPVC sleeve, warning tape, sand and concrete hollow block for cable excavation from MDB to DB complete with materials, equipment, workmanship, accessories &amp; all requirements. All works must be as per the supervisor engineer instructions and after getting approval duly</t>
  </si>
  <si>
    <t>Indoor circular spot luminaire unit of diameter (200)mm &amp; of capacity (40)watt for cement or gypsum  board</t>
  </si>
  <si>
    <t>Supply, install, test &amp; commission power outlet (socket outlet) points of capacity (16) AMP inclusive PVC pipes, copper electrical wires (3*4)mm or  as per the drawings, boxes, fittings &amp; switches to operate MK system, complete with materials, equipment, workmanship, accessories &amp; all requirements. All works must be as per the supervisor engineer instructions and after getting approval duly</t>
  </si>
  <si>
    <t>Connect Steel tank to new admin building, resting area, guard room and roof tanks : install supply steel pipes of diameters as shown on drawings to connect roof tanks to ground floor tanks. The works includes all fittings, equipment, workmanship and all requirement as specified and shown on drawings and specs. All works must be as per the supervisor engineer instructions and after getting approval duly.</t>
  </si>
  <si>
    <t>Supply, install, test &amp; commission hot &amp; cold water network from reinforced plastic pipes class (A) (polyethylene pex crosslink) inside PVC sleeves starting from the water tanks till the outlet points (toilets, wash basins, sinks, electric water heaters, water collectors ... etc.). The work includes supply &amp; install copper water collectors of diameter (1)inch, and to piping network from the collectors till the outlet points of any type. The work includes, excavation, digging, backfilling, copper valves of all types &amp; all shapes for main water network &amp; its branches, supports of all types, all fittings &amp; pipes of all types &amp; shapes, automatic ventilations, insulation of the network after successful hydraulic testing. The work includes supplying &amp; installing two steel cabinets in the walls manufactured of steel of thickness (1.50)mm &amp; of thickness (100)mm painted with thermal powder painting with two doors &amp; keys. The work includes supplying &amp; installing two copper collectors class (A) of diameter (1)inch with (12) openings complete with materials, equipment, workmanship, accessories &amp; all requirements. All works must be as per drawings and  the supervisor engineer instructions and after getting approval duly</t>
  </si>
  <si>
    <t>Supply &amp; install, test and commission Automatic electrical pump of diameter 20mm, capacity as per drawings , minimum flow 66 liter/minute, minimum head 60m inclusive of 50 lt.Pressure Tank, steel box with lock with required connections to water supply and electricity inclusive of materials, equipment, workmanship, accessories &amp; all requirements. All works must be as per the supervisor engineer instructions and after getting approval duly</t>
  </si>
  <si>
    <t>Supply, install , test and commission Air conditioning split units of capacity 2 ton with electricity connection inclusive of the isolating switch and the switched socket outlet (20amp) - (A++ Energy grade full inverter) inclusive of all wiring and connection to sewer and copper pipe connection to external unit, complete with materials, equipment, workmanship, accessories &amp; all requirements. All works must be as per the supervisor engineer instructions and after getting approval duly</t>
  </si>
  <si>
    <t>1.1        CIVIL WORKS</t>
  </si>
  <si>
    <t>Same as b2 but without insulation  - Supply &amp; Install Casting concrete for all columns and walls below or above ground finish floor level by using SRC Cement  with compressive strength not less than (25) N/mm² at 28 days  at any part of concrete not touching soil below and above finish floor level complete with materials, equipment, workmanship &amp; all requirements. All works must be as per the supervisor engineer instructions and after getting approval duly</t>
  </si>
  <si>
    <t>lot</t>
  </si>
  <si>
    <t>Supply &amp; install handrail of height (800)mm of steel tubes (40*40*1.50)mm horizontal/top &amp; bottom, the sides &amp; ends &amp; vertical of tubes (40*20*1.50)mm every (150)mm with fixing it with the staircase,, side walk, of F.F.L. The work includes applying one layer of primer, two layers of paint similar or equivalent to National Paints type "National Auto Gloss Zinc Chromate Primer" &amp; National Auto Gloss Paint" inclusive materials, equipment, workmanship, accessories &amp; all requirements. All works must be as per the supervisor engineer instructions and after getting approval duly</t>
  </si>
  <si>
    <t>1.2      ELECTRICAL WORKS</t>
  </si>
  <si>
    <t>150w metal halide lamp, tubular type flood light , surface hanged</t>
  </si>
  <si>
    <t>Supply, install, test &amp; commission 3 phase power outlet (socket outlet) points inclusive PVC pipes, copper electrical wires as per the drawings, boxes, fittings &amp; switches to operate MK system, complete with materials, equipment, workmanship, accessories &amp; all requirements. All works must be as per the supervisor engineer instructions and after getting approval duly</t>
  </si>
  <si>
    <t>1.3       MECHANICAL WORKS</t>
  </si>
  <si>
    <t xml:space="preserve">1.4       SUMMARY OF PRICES </t>
  </si>
  <si>
    <t>Casting reinforced concrete by using SRC Cement with compressive strength not less than (25) N/mm² at 28 days ( beams, slabs, ceilings, , stair case slabs, lintels ... etc.)  complete with materials, equipment, workmanship &amp; all requirements. All works must be as per the supervisor engineer instructions and after getting approval duly</t>
  </si>
  <si>
    <t>Supply &amp; Install Plastering for exterior walls (four layers with rendering) using sulphate resistance cement (SRC), water proofing materials (rendering material  and texture similar to  "Vetonit FINISH WR EG" - color to be decided by Engineer for each wall- , steel wire mesh &amp; steel angels inclusive of materials, equipment, workmanship &amp; all requirements. All works must be as per the supervisor engineer instructions and after getting approval duly</t>
  </si>
  <si>
    <t>Supply, install, test &amp; commission sub electrical distribution board DB7 manufactured of anti-rust steel of thickness (2)mm with door &amp; lock, painted with thermal painting,  includes all breakers as in drawings  the main circuit breaker (3 phase) &amp; busbar for each sub circuit breaker, inclusive of cables and excavation and backfill from MDB with 2 inch UPVC sleeve, warning tape, sand and concrete hollow block for cable excavation from MDB to DB complete with materials, equipment, workmanship, accessories &amp; all requirements. All works must be as per the supervisor engineer instructions and after getting approval duly</t>
  </si>
  <si>
    <t>Supply, install, test &amp; commission sub electrical distribution board DB8 manufactured of anti-rust steel of thickness (2)mm with door &amp; lock, painted with thermal painting,  includes all breakers as in drawings  the main circuit breaker (3 phase) &amp; busbar for each sub circuit breaker, inclusive of cables and excavation and backfill from MDB with 2 inch UPVC sleeve, warning tape, sand and concrete hollow block for cable excavation from MDB to DB complete with materials, equipment, workmanship, accessories &amp; all requirements. All works must be as per the supervisor engineer instructions and after getting approval duly</t>
  </si>
  <si>
    <t>Supply, install, test &amp; commission power outlet (water resistant) (socket outlet) points of capacity (13) AMP inclusive PVC pipes, copper electrical wires  as per the drawings, boxes, fittings &amp; switches to operate MK system, complete with materials, equipment, workmanship, accessories &amp; all requirements. All works must be as per the supervisor engineer instructions and after getting approval duly (including points for pumps)</t>
  </si>
  <si>
    <t>For the existing workshop: supply &amp; install steel grill of dimensions (1000 (L) x 200 (W) x 400 (D))mm at gate of workshop &amp; the washing station slab on grade with connecting it to the septic tank or nearest road slope for rain water drainage inclusive of the grill's concrete pit using fair face wood with compressive strength not less than (30) N/mm² at 28 days, materials, equipment, workmanship, accessories &amp; all requirements. All works must be as per the supervisor engineer instructions and after getting approval duly</t>
  </si>
  <si>
    <t>Supply, install, test &amp; commission white plastic water tanks manufactured of polyethylene low light intensity allowed globally for manufacturing food &amp; water containers of minimum thickness 2.5mm and capacity 2 cubic meter according to the BS6920, with all required fittings, vent pipe, electrical flouting level switch valve and pipe line valves (inlet and outlet), all valves will be from copper, connected to the water network (within 30 m from building), cleaning opening at the bottom of the tank of diameter (1)inch, openings for water inlet &amp; water outlet &amp; ventilation of diameter (3/4)inch complete with materials, equipment, workmanship, accessories &amp; all requirements. All works must be as per the supervisor engineer instructions and after getting approval duly</t>
  </si>
  <si>
    <t>For the roads at lower level : - Remove the existing layer for 20 cm depth and plow the under layer with compaction ratio not less than (95%) ( inclusive spraying water)  , Supply approved selected materials (base course). The work includes all compaction work (inclusive spraying water) and refilling up with base course type (A: sandex 30 abrasion max 40 )  in layer of thickness (200)mm depth with compaction ratio not less than 98 %) to the required levels inclusive of materials, equipment, workmanship &amp; all requirements. All works must be as per the supervisor engineer instructions and after getting approval duly</t>
  </si>
  <si>
    <t>Excavations &amp; levelling of all types and of any depth (height) to the required levels as per drawings inclusive of materials, equipment, workmanship all requirements. All works must be as per the supervisor engineer instructions and after getting approval duly including dumping the excavated materials to nearest approved  dumpsite</t>
  </si>
  <si>
    <t>Irrigation of trees of 30-40 lt/tree each time ,twice a week for the 1000 trees through tankers (water suitable for irrigation as per Jordanian codes).</t>
  </si>
  <si>
    <t>Design, supply, install, test &amp; commission domestic grey water system to treat the domestic water resulted from the new administration and from washing station . The treated water will be used for agricultural purposes complete with materials, equipment, workmanship, accessories &amp; all requirements. All works must be as per the supervisor engineer instructions and after getting approval duly (treatment capacity 1m3/day.) - intake storage capacity (2 m3 ) for admin building and 10 m3 for washing station- treated Water storage capacity (4 m3) for admin building and 20 m3 for washing station- inclusive of all sewer connections, pumps, steel structure room with block walls with steel doors and window (area of room of 25 m2)</t>
  </si>
  <si>
    <t>Casting reinforced concrete by using SRC Cement with compressive strength not less than (25) N/mm² at 28 days ( beams,  slabs, ceilings, , stair case slabs,, lintels ... etc.)  complete with materials, equipment, workmanship &amp; all requirements. All works must be as per the supervisor engineer instructions and after getting approval duly</t>
  </si>
  <si>
    <t>Supply, install, test &amp; commission sub electrical distribution board DB3 &amp; DB4 &amp;DB5 manufactured of anti-rust steel of thickness (2)mm with door &amp; lock, painted with thermal painting,  includes all breakers as in drawings  the main circuit breaker (3 phase) &amp; busbar for each sub circuit breaker, inclusive of cables and excavation and backfill from MDB with 2 inch UPVC sleeve, warning tape, sand and concrete hollow block for cable excavation from MDB to DB complete with materials, equipment, workmanship, accessories &amp; all requirements. All works must be as per the supervisor engineer instructions and after getting approval duly</t>
  </si>
  <si>
    <t>Same as b2 but without insulation  - Supply &amp; Install Casting concrete for all columns and walls and traversing system below or above ground finish floor level by using SRC Cement  with compressive strength not less than (25) N/mm² at 28 days  at any part of concrete not touching soil below and above finish floor level complete with materials, equipment, workmanship &amp; all requirements. All works must be as per the supervisor engineer instructions and after getting approval duly</t>
  </si>
  <si>
    <t>NEW ADMINISTRATION BUILDING &amp; NEW WEIGHING BRIDGE CONTROL ROOM , PRAYER ROOM &amp; GUARD ROOM</t>
  </si>
  <si>
    <t>HANGERS</t>
  </si>
  <si>
    <t>COMPACTION UNIT</t>
  </si>
  <si>
    <t>NEW PREFAB</t>
  </si>
  <si>
    <t>ROADS &amp; GREEN BELT</t>
  </si>
  <si>
    <t>STREET LIGHTING</t>
  </si>
  <si>
    <t>Backfilling, with approved selected materials type (A) (i.e. base course). The work includes all compaction work (inclusive spraying water) in layers of thickness (200)mm after compaction of ratio not less than (95 %) to the required levels inclusive of materials, equipment, workmanship &amp; all requirements. All works must be as per the supervisor engineer instructions and after getting approval duly</t>
  </si>
  <si>
    <t>(Supply &amp; Install) Casting concrete for all Foundations, ground beams, walls &amp; columns  and traversing system below natural ground  level and covered by soil by using Sulphate Resistant Cement (SRC) with compressive strength not less than (25) N/mm² at 28 days inclusive two layers of cold applied bitumen at any part of concrete touching soil below NGL with plastering, complete with materials, equipment, workmanship &amp; all requirements. All works must be as per the supervisor engineer instructions and after getting approval duly</t>
  </si>
  <si>
    <t>Supply, install, test &amp; commission white plastic water tanks manufactured of polyethylene low light intensity allowed globally for manufacturing food &amp; water containers of minimum thickness 2.5mm and capacity 2 cubic meter according to the BS6920, with all required fittings, vent pipe,  flouting level switch valve and pipe line valves (inlet and outlet), all valves will be from copper, connected to the water network (within 30 m from building), cleaning opening at the bottom of the tank of diameter (1)inch, openings for water inlet &amp; water outlet &amp; ventilation of diameter (3/4)inch complete with materials, equipment, workmanship, accessories &amp; all requirements. All works must be as per the supervisor engineer instructions and after getting approval duly</t>
  </si>
  <si>
    <t>Exhaust Fan, wall mount of capacity  industrial type (140 L/S) &amp; of diameter (8)inch complete with materials, equipment, workmanship, accessories &amp; all requirements. All works must be as per the supervisor engineer instructions and after getting approval duly</t>
  </si>
  <si>
    <t>Supply &amp; install fully vitrified porcelain tiles (non slip) class (A) as per (ISO-13006) of Engineer selected dimensions (300-600*300-600)mm and thickness around (9)mm inclusive backfilling using aggregate, filling joints using manufactured plastic material &amp; cleaning inclusive of materials, equipment, workmanship, accessories &amp; all requirements. All works must be as per the supervisor engineer instructions and after getting approval duly</t>
  </si>
  <si>
    <t>Supply &amp; install hollow cement blocks for ceilings of dimensions (240 x 200 x 360/400)mm complete with materials, equipment, workmanship &amp; all requirements. All works must be as per the supervisor engineer instructions and after getting approval duly</t>
  </si>
  <si>
    <t>Casting cyclopean Concrete where needed by using Portland Cement with compressive strength not less than (20) N/mm² at 28 days complete with materials, equipment, workmanship &amp; all requirements. All works must be as per the supervisor engineer instructions and after getting approval duly</t>
  </si>
  <si>
    <t>Supply and install test and commission water metal storage tank  steel  30 m3, 6 - 8 mm thickness (L&amp;W Var., Height max. 1.5m) , metal type painted with 3 layers , with steel cover with leveling works and concrete leveling slab footings of 20 MPa at 28 days. The works includes all fittings, equipment, workmanship and all requirement as specified and shown on drawings and specs. All works must be as per the supervisor engineer instructions and after getting approval duly.</t>
  </si>
  <si>
    <t>Supply &amp; install curbstone class (A) for the sidewalks and roundabouts and other places of dimensions (500 (L) * 300 (H) * 150 (T))mm of compressive strength not less than (25) N/mm² at 28 days inclusive concrete slab of compressive strength not less than (15) N/mm² at 28 days  with side supporting the curbstone with a concrete support of section (150*200)mm of compressive strength not less than (15) N/mm² at 28 days inclusive materials, equipment, workmanship, accessories &amp; all requirements. All works must be as per the supervisor engineer instructions and after getting approval duly. The work includes paint of blue and white or yellow and black for the curbs.</t>
  </si>
  <si>
    <t>Exhaust Fan, wall mount of capacity industrial type (140 L/S) &amp; of diameter (8)inch inclusive of the required duct for the complete with materials, equipment, workmanship, accessories &amp; all requirements. All works must be as per the supervisor engineer instructions and after getting approval duly</t>
  </si>
  <si>
    <t>(Supply &amp; Install) Casting concrete for all Foundations, walls &amp; columns, ground beams below natural ground  level and covered by soil by using Sulphate Resistant Cement (SRC) with compressive strength not less than (25) N/mm² at 28 days inclusive of two layers of asphaltic material cold applied at any part of concrete touching soil and or below finish floor level, complete with materials, equipment, workmanship &amp; all requirements. All works must be as per the supervisor engineer instructions and after getting approval duly</t>
  </si>
  <si>
    <t>Exhaust Fan, wall mount of capacity (80 L/S) &amp; of diameter (4)inch inclusive of the required duct for the complete with materials, equipment, workmanship, accessories &amp; all requirements. All works must be as per the supervisor engineer instructions and after getting approval duly</t>
  </si>
  <si>
    <t>Supply, install , test and commission Air conditioning split units of capacity 1.5 ton with electricity connection inclusive of the isolating switch and the switched socket outlet (20amp)  (A++ Energy grade full inverter)  inclusive of all wiring and connection to sewer and copper pipe connection to external unit, complete with materials, equipment, workmanship, accessories &amp; all requirements. All works must be as per the supervisor engineer instructions and after getting approval duly</t>
  </si>
  <si>
    <t>supply and install,  tree type of Acacia cyanophylla at the borders of landfill and some selected areas near building. The price include transportation,digging,backfilling and fertilizing (2 kg of compost per tree of quality similar to the compost produced at Al Hussainiyat landfill by JSC-Mafraq/MoMA - الهوائي).Taking into account the diameter of the seeding is not less than 50 cm and the height of tree supplied not less than 2m and 20 mm diameter. The price includes replacement of all defective dead trees during first 3 months of installation approval, and shall include a wooden support of 2.5m height (0.5m below ground) of 3x3 cm size with appropriate ties. inclusive materials, equipment, workmanship, accessories &amp; all requirements. All works must be as per the supervisor engineer instructions and assigned locations and after getting approval duly</t>
  </si>
  <si>
    <t>supply and install,  tree type of" Delonix regia" at the borders of landfill and some selected areas near building. The price include transportation,digging,backfilling and fertilizing (2 kg of compost per tree of quality similar to the compost produced at Al Hussainiyat landfill by JSC-Mafraq/MoMA - الهوائي).Taking into account the diameter of the seeding is not less than 50 cm and the height of tree supplied not less than 2m and 20 mm diameter. The price includes replacement of all defective dead trees during first 3 months of installation approval, and shall include a wooden support of 2.5m height (0.5m below ground) of 3x3 cm size with appropriate ties. inclusive materials, equipment, workmanship, accessories &amp; all requirements. All works must be as per the supervisor engineer instructions and assigned locations and after getting approval duly</t>
  </si>
  <si>
    <t>supply and install,  tree type of" Melia azedarach" at the borders of landfill and some selected areas near building. The price include transportation,digging,backfilling and fertilizing (2 kg of compost per tree of quality similar to the compost produced at Al Hussainiyat landfill by JSC-Mafraq/MoMA - الهوائي).Taking into account the diameter of the seeding is not less than 50 cm and the height of tree supplied not less than 2m and 20 mm diameter. The price includes replacement of all defective dead trees during first 3 months of installation approval, and shall include a wooden support of 2.5m height (0.5m below ground) of 3x3 cm size with appropriate ties. inclusive materials, equipment, workmanship, accessories &amp; all requirements. All works must be as per the supervisor engineer instructions and assigned locations and after getting approval duly</t>
  </si>
  <si>
    <t>Backfilling &amp; levelling of all types and of any depth (height) to the required levels as per drawings inclusive of materials, equipment, workmanship all requirements. All works must be as per the supervisor engineer instructions and after getting approval duly (the excavated material could be used for backfilling if suitable according to specifications).</t>
  </si>
  <si>
    <t>Emergency kit for lighting unit of type LED of capacity (40-75 or for halide 150 ) watt to work when power is off for at least (4) hours to added to selected fixtures as on drawings</t>
  </si>
  <si>
    <t>Indoor luminaire unit of type LED of capacity (72)watt - 2x36 -  Indoor 2x36W industrial type similar or equal to Philips TMS028 2 TL-D</t>
  </si>
  <si>
    <t>Indoor luminaire unit of type LED of capacity (72)watt - 2x36 -  Indoor 2x36W industrial type similar or equal to Philips Quality</t>
  </si>
  <si>
    <t>Casting reinforced concrete for slab on grade inside the building and for walkways by using Sulphate Resistant Cement (SRC) of minimum thickness  (250)mm with compressive strength not less than (25) N/mm² at 28 days with two layers of steel rebar 10mm both directions, and three layers of cold applied asphalt emulsion on top complete with materials, equipment, workmanship &amp; all requirements.  Additional for SOG inside buildings:  expansion joints in both directions (every 5m) of width 10mm to 20mm (x and y) with filling the joints with high density polystyrene; and to hardened the concrete surface using iron filings materials (2 kg/m²) and dry sulphate resistance cement (SRC) (2 kg/m²). The price also include finishing the concrete surface to be flat and smooth by using helicopter runway concrete machine.  All works must be as per the supervisor engineer instructions and after getting approval duly</t>
  </si>
  <si>
    <t>Supply and install, test and commission electrical roller shutter door with manual override option (width 4.5m and total height 3.8 including box) similar quality to "Autotherm Insulated Garage Door" produced by  Autoroll UK including all material and electrical connections and structural relevant works,  inclusive of materials, equipment, workmanship &amp; all requirements. All works must be as per the supervisor engineer instructions and after getting approval duly.</t>
  </si>
  <si>
    <t>Supply, install, test &amp; commission an earthling system for the whole building inclusive all civil &amp; electrical works (excavation, backfilling, pipes, electrical cables, manholes (min. 1 manhole each), copper wires, earthling bars, ... etc.) within to achieve earthling resistance not more than (2) ohm where the  earthling system will be divided into four independent parts consisting of earthling system for the main electrical distribution board and the low current systems, complete with material, workmanship and all requirements. All works must be as per the supervisor engineer instructions and after getting approval duly</t>
  </si>
  <si>
    <t xml:space="preserve">Only For steel structure (Compaction unit):  supply and construct steel structure building as per drawings. The building shall be constructed from Corrugated Sheet galvanized, coted with normal and insulated type for application in hanger work with thickness 0.6 mm or mentioned thickness in the design drawings, plates and bolts and  purlins(c type)  and sag (rod galvanized )and rafters and columns and any other material (Steel spraying method Airless Spray paint based rust inhibitor WHITE Oxide Primer at the factory 50 mic. DFT) in the site as per drawings and  points of contact for the installation of the steel structure of the site by high tensile bolts and without any welds on site. The works shall  be inclusive of three layers of paint (1 st layer of anti-corrosion layer) for all elements of steel parts. The works include supply and install of all steel structure and cladding elements for walls and ceiling as per tendered design drawings (cladding/corrugated steel sheets, beams, columns, rafters,purlings,plate,, angles, anchor bolts and needed connection to concrete structure elements, pipes,bracings,haunches, bolts, flashing, filler material,, water drainage channel and pipes, etc.) and what is required by the Jordanian related codes and specs to make the works complete and stable as per these codes.  The work of includes materials, equipment, workmanship, accessories &amp; all requirements. All works must be as per the supervisor engineer instructions and after getting approval duly. The area to be measured is only the horizontal projection of the top of roof cladding (corrugated sheets) excluding overlaps and areas covered by flashings.  The price of measured area of roof cladding includes all other elements described in this BoQ item and design drawings. (Detailed shop drawings shall be submitted for Engineer's approval).  All works must be as per the supervisor engineer instructions and after getting approval duly (The Price includes design and install of external staircase as shown on drawings and the control room structural elements)
</t>
  </si>
  <si>
    <t>Casting reinforced concrete for slab on grade inside the building and for walkways by using Sulphate Resistant Cement (SRC) of minimum thickness  (150)mm with compressive strength not less than (25) N/mm² at 28 days with two layers of steel rebar 10mm both directions, and three layers of cold applied asphalt emulsion on top complete with materials, equipment, workmanship &amp; all requirements.  Additional for SOG inside buildings:  expansion joints in both directions (every 5m) of width 10mm to 20mm (x and y) with filling the joints with high density polystyrene; and to hardened the concrete surface using iron filings materials (2 kg/m²) and dry sulphate resistance cement (SRC) (2 kg/m²). The price also include finishing the concrete surface to be flat and smooth by using helicopter runway concrete machine.  All works must be as per the supervisor engineer instructions and after getting approval duly</t>
  </si>
  <si>
    <t xml:space="preserve">Only For steel structure (Washing Station and Workshop):  supply and construct steel structure building as per drawings. The building shall be constructed from Corrugated Sheet galvanized, coted with normal and insulated type for application in hanger work with thickness 0.6 mm or mentioned thickness in the design drawings, plates and bolts and  purlins(c type)  and sag (rod galvanized )and rafters and columns and any other material (Steel spraying method Airless Spray paint based rust inhibitor WHITE Oxide Primer at the factory 50 mic. DFT) in the site as per drawings and  points of contact for the installation of the steel structure of the site by high tensile bolts and without any welds on site. The works shall  be inclusive of three layers of paint (1 st layer of anti-corrosion layer) for all elements of steel parts. The works include supply and install of all steel structure and cladding elements for walls and ceiling as per tendered design drawings (cladding/corrugated steel sheets, beams, columns, rafters,purlings,plate,, angles, anchor bolts and needed connection to concrete structure elements, pipes,bracings,haunches, bolts, flashing, filler material,, water drainage channel and pipes, etc.) and what is required by the Jordanian related codes and specs to make the works complete and stable as per these codes.  The work of includes materials, equipment, workmanship, accessories &amp; all requirements. All works must be as per the supervisor engineer instructions and after getting approval duly. The area to be measured is only the horizontal projection of the top of roof cladding (corrugated sheets) excluding overlaps and areas covered by flashings.  The price of measured area of roof cladding includes all other elements described in this BoQ item and design drawings. (Detailed shop drawings shall be submitted for Engineer's approval). The cladding sheets shall be painted with thermal insulation paint additional layer (2 layers).  All works must be as per the supervisor engineer instructions and after getting approval duly
</t>
  </si>
  <si>
    <t>Supply and install  galvanized steel shelves to be fixed on block walls for the workshop and washing station of 1.5m height (3 shelves bottom to top with 0.5m spacing with 0.5 m above F.F.L for first shelve) and width (300)mm using  1.2 mm thick steel of including all angles, plates and bolts required to carry  min. 250 kg/m2  with materials, equipment, workmanship, accessories &amp; all requirements. All works must be as per the supervisor engineer instructions and after getting approval duly</t>
  </si>
  <si>
    <t>Supply, install, test &amp; commission an earthling system for the whole building (DB7 &amp;8) and for machinery (4 machinery) inclusive all civil &amp; electrical works (excavation, backfilling, pipes, electrical cables, manholes (min. 1 manhole each), copper wires, earthling bars, ... etc.) within to achieve earthling resistance not more than (2) ohm where the  earthling system will be divided into four independent parts consisting of earthling system for the main electrical distribution board and the low current systems, complete with material, workmanship and all requirements. All works must be as per the supervisor engineer instructions and after getting approval duly</t>
  </si>
  <si>
    <t>Supply, construct, test &amp; commission manholes of dimensions (600*600)mm and of minimum depth not less than (600)mm (deep and shallow manholes). The works includes the reinforced concrete footing of the manhole of minimum thickness (200)mm Sulphate Resistant Cement (SRC) with compressive strength not less than (20) N/mm² at 28 days inclusive of three layers of asphaltic material at any part of concrete touching soil and or below finish floor level, also includes (200)mm compacted base course layer of ration (100%). The work includes polishing the manhole's floor (benching) and the sewage route inside the footing with suitable slope. The work includes steps inside the manhole (if needed) from twined steel of diameter (16)mm of dimensions (300*100)mm every (300)mm welded via steel squares (30*30)mm fixed at the manholes wall. The work includes excavation &amp; backfilling and heavy duty manhole cover of diameter (600)mm. The work includes four layers painting for the steps &amp; the manhole cover (two layers prime paint &amp; two finish paint layers of black color) complete with materials, equipment, workmanship &amp; all requirements. All works must be as per the supervisor engineer instructions and after getting approval duly</t>
  </si>
  <si>
    <t>Supply, install, test &amp; commission water supply of CPVC of steel pipes with required connections to nearby water supply tank inclusive of taps and all materials, equipment, workmanship, accessories &amp; all requirements. All works must be as per the supervisor engineer instructions and after getting approval duly (as shown on drawings, one for wash station and one for workshop).</t>
  </si>
  <si>
    <t>Supply &amp; install, test and commission Automatic electrical pump of diameter 20mm, capacity as per drawings , minimum flow 66 liter/minute, minimum head 30m inclusive of 50 lt.Pressure Tank, steel box with lock with required connections to water supply and electricity inclusive of materials, equipment, workmanship, accessories &amp; all requirements. All works must be as per the supervisor engineer instructions and after getting approval duly</t>
  </si>
  <si>
    <t>Automatic 3 phase electrical Car/vehicle wash pump of diameter 20mm, 140-150 bar, capacity 4-5hp, minimum flow 800-1000 liter/hr., minimum head 30m inclusive of 50 lt.Pressure Tank, fixed steel box 1.2*1.2*1.5m 2mm thick, painted with three layers ,with locker with required connections to water supply and electricity, with Unloader Valve- by which can adjust the pressure ,Trigger gun with adjustable spray nozzle, Automatic pressure cut off, Strainer, Pressure Gauge, roller hanger and 30 m hose, inclusive of materials, equipment, workmanship, accessories &amp; all requirements. All works must be as per the supervisor engineer instructions and after getting approval duly</t>
  </si>
  <si>
    <t xml:space="preserve">Tier 1
IP67 (min.)
Rated Power 320 Wp
POLY CRYSTALLINE
Operation Temp. -40℃~+85℃
1000VDC
min. Efficiency 16%
IEC certified product
positive power tolerance up to +5%
min. 10 years product warranty
min. 25 years linear power warranty
</t>
  </si>
  <si>
    <r>
      <t xml:space="preserve">The rates shall be used for the price analyses and evaluation purposes or any other requirements,  shall be fixed and firm for the duration of the contract and shall be inclusive of all facilities, office running cost, communication, transportation, company overheads ….etc. </t>
    </r>
    <r>
      <rPr>
        <b/>
        <sz val="11"/>
        <color rgb="FFFF0000"/>
        <rFont val="Times New Roman"/>
        <family val="1"/>
      </rPr>
      <t>All works shall be as per ToR, specifications and the characteristics limits indicated in the Compliance sheet in the ITB documents.</t>
    </r>
  </si>
  <si>
    <r>
      <t xml:space="preserve">The rates shall be used for the price analyses and evaluation purposes or any other requirements,  shall be </t>
    </r>
    <r>
      <rPr>
        <u/>
        <sz val="11"/>
        <color theme="1"/>
        <rFont val="Times New Roman"/>
        <family val="1"/>
      </rPr>
      <t>fixed and firm</t>
    </r>
    <r>
      <rPr>
        <sz val="11"/>
        <color theme="1"/>
        <rFont val="Times New Roman"/>
        <family val="1"/>
      </rPr>
      <t xml:space="preserve"> for the duration of the contract and shall be inclusive of all facilities, office running cost, communication, transportation, company overheads ….etc. All works shall be as per ToR, specifications and the characteristics limits indicated in the Compliance sheet in the ITB documents.</t>
    </r>
  </si>
  <si>
    <t xml:space="preserve">Supply, install, test and commission the electrical power supply  for the project. The work includes the power transformer with 300 KVA capacity, 300 Amp., OHL medium voltage power cables mounted on steel poles from the existing OHL medium or high voltage grid to the transformer. Price shall include the KWHM. Price  also shall include the coordination with Irbid District Electricity Company (IDECO) to install the transformer and the MV power cables grid as per the drawings and pay all related fees and costs for this item. Contractor is needed to prepare and submit shop drawing for the electrical works presenting the locations of the equipment, Meter panel, sizing and routing of cables between the transformer and MDB and between MDB  and the DBs. The Contractor is required to prepare a short circuit calculation , ground fault protection, voltage drop calculation and all required calculations as per the IEC standards.                                               </t>
  </si>
  <si>
    <t>The Contractor shall  apply and follow up on the new smart meter issuance and pay all fees related for Electrical company for issuance and installation of smart meter  ( 300 amp/ 3 phase - smart meter type) The Contractor shall apply for and pay all fees related for Electrical company for PV System installation, connection, testing and commissioning costs.</t>
  </si>
  <si>
    <t>Supply, install, test &amp; commission sub electrical distribution board  DB5 (Machinery DB) manufactured of anti-rust steel of thickness (2)mm with door &amp; lock, painted with thermal painting,  includes all breakers as in drawings  the main circuit breaker (3 phase) &amp; busbar for each sub circuit breaker, inclusive of cables and excavation and backfill from MDB with 4 inch UPVC sleeve, warning tape, sand and concrete hollow block for cable excavation from MDB to DB complete with materials, equipment, workmanship, accessories &amp; all requirements. All works must be as per the drawings and supervisor engineer instructions and after getting approval duly</t>
  </si>
  <si>
    <t>b4.1</t>
  </si>
  <si>
    <t>b4.2</t>
  </si>
  <si>
    <t>b4.3</t>
  </si>
  <si>
    <t>b4.4</t>
  </si>
  <si>
    <t>b4.5</t>
  </si>
  <si>
    <t>b8.1</t>
  </si>
  <si>
    <t>b8.2</t>
  </si>
  <si>
    <t>b8.3</t>
  </si>
  <si>
    <t>3.  NEW ADMINISTRATION BUILDING &amp; PRAYER ROOM, NEW WEIGHING BRIDGE CONTROL ROOM &amp; GUARD ROOM</t>
  </si>
  <si>
    <t>2.1        CIVIL WORKS</t>
  </si>
  <si>
    <t>2.2      ELECTRICAL WORKS</t>
  </si>
  <si>
    <t>2.3       MECHANICAL WORKS</t>
  </si>
  <si>
    <t xml:space="preserve">2.4       SUMMARY OF PRICES </t>
  </si>
  <si>
    <t xml:space="preserve">7.        SUMMARY OF PRICES </t>
  </si>
  <si>
    <t>supply and install,  tree type of Casuarina at the borders of TS &amp;  landfill and some selected areas near building. The price include transportation,digging,backfilling and fertilizing (2 kg of compost per tree of quality similar to the compost produced at Al Hussainiyat landfill by JSC-Mafraq/MoMA - الهوائي).Taking into account the diameter of the seeding is not less than 50 cm and the height of tree supplied not less than 2m and 10-15 mm diameter. The price includes replacement of all defective dead trees during first 3 months of installation approval, and shall include a wooden support of 2.5m height (0.5m below ground) of 2x2 cm size with appropriate ties. inclusive materials, equipment, workmanship, accessories &amp; all requirements. All works must be as per the supervisor engineer instructions and assigned locations and after getting approval duly</t>
  </si>
  <si>
    <t>supply and install,  tree type of Eucalyptus at the borders of landfill and some selected areas near buildings. The price include transportation,digging,backfilling and fertilizing (2 kg of compost per tree of quality similar to the compost produced at Al Hussainiyat landfill by JSC-Mafraq/MoMA - الهوائي).Taking into account the diameter of the seeding is not less than 50 cm and the height of tree supplied not less than 2m and 10-15 mm diameter. The price includes replacement of all defective dead trees during first 3 months of installation approval, and shall include a wooden support of 2.5m height (0.5m below ground) of 2x2 cm size with appropriate ties. inclusive materials, equipment, workmanship, accessories &amp; all requirements. All works must be as per the supervisor engineer instructions and assigned locations and after getting approval duly</t>
  </si>
  <si>
    <t>supply and install,  tree type of Paulownia at the borders of  landfill and some selected areas near building. The price include transportation,digging,backfilling and fertilizing (2 kg of compost per tree of quality similar to the compost produced at Al Hussainiyat landfill by JSC-Mafraq/MoMA - الهوائي).Taking into account the diameter of the seeding is not less than 50 cm and the height of tree supplied not less than 0.75 m . The price includes replacement of all defective dead trees during first 3 months of installation approval, and shall include a wooden support of 1.5m height (0.5m below ground) of 2x2 cm size with appropriate ties. inclusive materials, equipment, workmanship, accessories &amp; all requirements. All works must be as per the supervisor engineer instructions and assigned locations and after getting approval duly</t>
  </si>
  <si>
    <t>supply and install,  tree type of" JACARANDA" at the borders of landfill and some selected areas near building. The price include transportation,digging,backfilling and fertilizing (2 kg of compost per tree of quality similar to the compost produced at Al Hussainiyat landfill by JSC-Mafraq/MoMA - الهوائي).Taking into account the diameter of the seeding is not less than 50 cm and the height of tree supplied not less than 2m and 10-15 mm diameter. The price includes replacement of all defective dead trees during first 3 months of installation approval, and shall include a wooden support of 2.5m height (0.5m below ground) of 2x2 cm size with appropriate ties. inclusive materials, equipment, workmanship, accessories &amp; all requirements. All works must be as per the supervisor engineer instructions and assigned locations and after getting approval duly</t>
  </si>
  <si>
    <t>supply and install,  tree type of" ALBIZZIA" at the borders of landfill and some selected areas near building. The price include transportation,digging,backfilling and fertilizing (2 kg of compost per tree of quality similar to the compost produced at Al Hussainiyat landfill by JSC-Mafraq/MoMA - الهوائي).Taking into account the diameter of the seeding is not less than 50 cm and the height of tree supplied not less than 2m and 10-15 mm diameter. The price includes replacement of all defective dead trees during first 3 months of installation approval, and shall include a wooden support of 2.5m height (0.5m below ground) of 2x2 cm size with appropriate ties. inclusive materials, equipment, workmanship, accessories &amp; all requirements. All works must be as per the supervisor engineer instructions and assigned locations and after getting approval duly</t>
  </si>
  <si>
    <t>1.  COMPACTION UNIT</t>
  </si>
  <si>
    <t>2.  HANGERS (WORKSHOP &amp; WASHING STATION)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</si>
</sst>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38"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Times New Roman"/>
      <family val="1"/>
    </font>
    <font>
      <b/>
      <sz val="11"/>
      <color theme="1"/>
      <name val="Times New Roman"/>
      <family val="1"/>
    </font>
    <font>
      <sz val="11"/>
      <color theme="1"/>
      <name val="Times New Roman"/>
      <family val="1"/>
    </font>
    <font>
      <b/>
      <sz val="11"/>
      <color rgb="FF000000"/>
      <name val="Times New Roman"/>
      <family val="1"/>
    </font>
    <font>
      <sz val="11"/>
      <color rgb="FF000000"/>
      <name val="Times New Roman"/>
      <family val="1"/>
    </font>
    <font>
      <b/>
      <sz val="11"/>
      <color theme="1"/>
      <name val="Wingdings"/>
      <charset val="2"/>
    </font>
    <font>
      <sz val="10"/>
      <name val="Arial"/>
      <family val="2"/>
    </font>
    <font>
      <u/>
      <sz val="11"/>
      <color theme="1"/>
      <name val="Times New Roman"/>
      <family val="1"/>
    </font>
    <font>
      <sz val="11"/>
      <name val="Times New Roman"/>
      <family val="1"/>
    </font>
    <font>
      <sz val="11"/>
      <color indexed="8"/>
      <name val="Times New Roman"/>
      <family val="1"/>
    </font>
    <font>
      <b/>
      <sz val="11"/>
      <name val="Times New Roman"/>
      <family val="1"/>
    </font>
    <font>
      <b/>
      <sz val="11"/>
      <color indexed="8"/>
      <name val="Times New Roman"/>
      <family val="1"/>
    </font>
    <font>
      <sz val="14"/>
      <name val="Times New Roman"/>
      <family val="1"/>
    </font>
    <font>
      <sz val="18"/>
      <name val="Times New Roman"/>
      <family val="1"/>
    </font>
    <font>
      <sz val="11"/>
      <color theme="0"/>
      <name val="Calibri"/>
      <family val="2"/>
      <scheme val="minor"/>
    </font>
    <font>
      <b/>
      <sz val="11"/>
      <color theme="0"/>
      <name val="Times New Roman"/>
      <family val="1"/>
    </font>
    <font>
      <vertAlign val="superscript"/>
      <sz val="11"/>
      <name val="Times New Roman"/>
      <family val="1"/>
    </font>
    <font>
      <b/>
      <sz val="12"/>
      <color theme="1"/>
      <name val="Calibri"/>
      <family val="2"/>
      <scheme val="minor"/>
    </font>
    <font>
      <sz val="12"/>
      <color theme="1"/>
      <name val="Calibri"/>
      <family val="2"/>
      <scheme val="minor"/>
    </font>
    <font>
      <sz val="10"/>
      <color theme="1"/>
      <name val="Calibri"/>
      <family val="2"/>
      <scheme val="minor"/>
    </font>
    <font>
      <sz val="11"/>
      <color theme="1"/>
      <name val="Calibri"/>
      <family val="2"/>
    </font>
    <font>
      <sz val="9.9"/>
      <color theme="1"/>
      <name val="Arial"/>
      <family val="2"/>
    </font>
    <font>
      <sz val="10"/>
      <name val="Times New Roman"/>
      <family val="1"/>
    </font>
    <font>
      <b/>
      <sz val="11"/>
      <color theme="0"/>
      <name val="Calibri"/>
      <family val="2"/>
      <scheme val="minor"/>
    </font>
    <font>
      <b/>
      <sz val="11"/>
      <color theme="0"/>
      <name val="Wingdings"/>
      <charset val="2"/>
    </font>
    <font>
      <b/>
      <i/>
      <sz val="11"/>
      <color theme="0"/>
      <name val="Times New Roman"/>
      <family val="1"/>
    </font>
    <font>
      <sz val="11"/>
      <color theme="0"/>
      <name val="Times New Roman"/>
      <family val="1"/>
    </font>
    <font>
      <b/>
      <sz val="14"/>
      <color theme="0"/>
      <name val="Times New Roman"/>
      <family val="1"/>
    </font>
    <font>
      <b/>
      <sz val="10"/>
      <color theme="0"/>
      <name val="Times New Roman"/>
      <family val="1"/>
    </font>
    <font>
      <sz val="10"/>
      <color theme="0"/>
      <name val="Times New Roman"/>
      <family val="1"/>
    </font>
    <font>
      <b/>
      <sz val="12"/>
      <color theme="0"/>
      <name val="Calibri"/>
      <family val="2"/>
      <scheme val="minor"/>
    </font>
    <font>
      <b/>
      <sz val="14"/>
      <color theme="0"/>
      <name val="Calibri"/>
      <family val="2"/>
      <scheme val="minor"/>
    </font>
    <font>
      <sz val="12"/>
      <color theme="0"/>
      <name val="Calibri"/>
      <family val="2"/>
      <scheme val="minor"/>
    </font>
    <font>
      <sz val="12"/>
      <name val="Times New Roman"/>
      <family val="1"/>
    </font>
    <font>
      <b/>
      <sz val="11"/>
      <color rgb="FFFF0000"/>
      <name val="Times New Roman"/>
      <family val="1"/>
    </font>
  </fonts>
  <fills count="8">
    <fill>
      <patternFill patternType="none"/>
    </fill>
    <fill>
      <patternFill patternType="gray125"/>
    </fill>
    <fill>
      <patternFill patternType="solid">
        <fgColor rgb="FFDBE5F1"/>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5"/>
        <bgColor indexed="64"/>
      </patternFill>
    </fill>
    <fill>
      <patternFill patternType="solid">
        <fgColor theme="1"/>
        <bgColor indexed="64"/>
      </patternFill>
    </fill>
  </fills>
  <borders count="4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diagonal/>
    </border>
    <border>
      <left/>
      <right style="medium">
        <color indexed="64"/>
      </right>
      <top/>
      <bottom/>
      <diagonal/>
    </border>
  </borders>
  <cellStyleXfs count="3">
    <xf numFmtId="0" fontId="0" fillId="0" borderId="0"/>
    <xf numFmtId="0" fontId="9" fillId="0" borderId="0"/>
    <xf numFmtId="164" fontId="1" fillId="0" borderId="0" applyFont="0" applyFill="0" applyBorder="0" applyAlignment="0" applyProtection="0"/>
  </cellStyleXfs>
  <cellXfs count="282">
    <xf numFmtId="0" fontId="0" fillId="0" borderId="0" xfId="0"/>
    <xf numFmtId="0" fontId="5" fillId="0" borderId="0" xfId="0" applyFont="1" applyAlignment="1">
      <alignment vertical="center"/>
    </xf>
    <xf numFmtId="4" fontId="0" fillId="0" borderId="0" xfId="0" applyNumberFormat="1" applyFont="1"/>
    <xf numFmtId="0" fontId="7" fillId="0" borderId="2" xfId="0" applyFont="1" applyBorder="1" applyAlignment="1">
      <alignment horizontal="center" vertical="center" wrapText="1"/>
    </xf>
    <xf numFmtId="0" fontId="6" fillId="0" borderId="6" xfId="0" applyFont="1" applyBorder="1" applyAlignment="1">
      <alignment horizontal="center" vertical="center" wrapText="1"/>
    </xf>
    <xf numFmtId="4" fontId="4" fillId="0" borderId="7" xfId="0" applyNumberFormat="1" applyFont="1" applyBorder="1" applyAlignment="1">
      <alignment horizontal="right" vertical="center" wrapText="1"/>
    </xf>
    <xf numFmtId="4" fontId="4" fillId="2" borderId="10" xfId="0" applyNumberFormat="1" applyFont="1" applyFill="1" applyBorder="1" applyAlignment="1">
      <alignment horizontal="right" vertical="center" wrapText="1"/>
    </xf>
    <xf numFmtId="0" fontId="6" fillId="0" borderId="3" xfId="0" applyFont="1" applyBorder="1" applyAlignment="1">
      <alignment horizontal="center" vertical="center" wrapText="1"/>
    </xf>
    <xf numFmtId="0" fontId="5" fillId="0" borderId="2" xfId="0" applyFont="1" applyBorder="1" applyAlignment="1">
      <alignment horizontal="center" vertical="center" wrapText="1"/>
    </xf>
    <xf numFmtId="0" fontId="6" fillId="0" borderId="4" xfId="0" applyFont="1" applyBorder="1" applyAlignment="1">
      <alignment horizontal="center" vertical="center" wrapText="1"/>
    </xf>
    <xf numFmtId="0" fontId="0" fillId="0" borderId="0" xfId="0" applyFont="1"/>
    <xf numFmtId="3" fontId="4" fillId="0" borderId="4" xfId="0" applyNumberFormat="1" applyFont="1" applyBorder="1" applyAlignment="1">
      <alignment horizontal="center" vertical="center" wrapText="1"/>
    </xf>
    <xf numFmtId="4" fontId="4" fillId="0" borderId="4" xfId="0" applyNumberFormat="1" applyFont="1" applyBorder="1" applyAlignment="1">
      <alignment horizontal="center" vertical="center" wrapText="1"/>
    </xf>
    <xf numFmtId="4" fontId="4" fillId="0" borderId="5"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4" fontId="4" fillId="0" borderId="7" xfId="0" applyNumberFormat="1" applyFont="1" applyBorder="1" applyAlignment="1">
      <alignment horizontal="center" vertical="center" wrapText="1"/>
    </xf>
    <xf numFmtId="0" fontId="11" fillId="0" borderId="6" xfId="0" applyFont="1" applyBorder="1" applyAlignment="1">
      <alignment horizontal="center" vertical="center" wrapText="1"/>
    </xf>
    <xf numFmtId="0" fontId="11" fillId="4" borderId="2" xfId="0" applyFont="1" applyFill="1" applyBorder="1" applyAlignment="1">
      <alignment horizontal="left" vertical="center" wrapText="1"/>
    </xf>
    <xf numFmtId="0" fontId="11" fillId="4" borderId="2" xfId="0" applyFont="1" applyFill="1" applyBorder="1" applyAlignment="1">
      <alignment horizontal="center" vertical="center" wrapText="1"/>
    </xf>
    <xf numFmtId="3" fontId="11" fillId="4" borderId="2" xfId="0" applyNumberFormat="1" applyFont="1" applyFill="1" applyBorder="1" applyAlignment="1">
      <alignment horizontal="center" vertical="center" wrapText="1"/>
    </xf>
    <xf numFmtId="0" fontId="7" fillId="0" borderId="2" xfId="0" applyFont="1" applyBorder="1" applyAlignment="1">
      <alignment vertical="center" wrapText="1"/>
    </xf>
    <xf numFmtId="3" fontId="0" fillId="0" borderId="0" xfId="0" applyNumberFormat="1" applyFont="1"/>
    <xf numFmtId="2" fontId="11" fillId="4" borderId="6" xfId="0" applyNumberFormat="1" applyFont="1" applyFill="1" applyBorder="1" applyAlignment="1">
      <alignment horizontal="center" vertical="center" wrapText="1"/>
    </xf>
    <xf numFmtId="0" fontId="5" fillId="0" borderId="2" xfId="0" applyFont="1" applyBorder="1" applyAlignment="1">
      <alignment vertical="center" wrapText="1"/>
    </xf>
    <xf numFmtId="3" fontId="11" fillId="4" borderId="14" xfId="0" applyNumberFormat="1" applyFont="1" applyFill="1" applyBorder="1" applyAlignment="1">
      <alignment horizontal="center" vertical="center" wrapText="1"/>
    </xf>
    <xf numFmtId="3" fontId="7" fillId="0" borderId="14" xfId="0" applyNumberFormat="1" applyFont="1" applyBorder="1" applyAlignment="1">
      <alignment horizontal="center" vertical="center" wrapText="1"/>
    </xf>
    <xf numFmtId="1" fontId="11" fillId="4" borderId="14" xfId="0" applyNumberFormat="1" applyFont="1" applyFill="1" applyBorder="1" applyAlignment="1">
      <alignment horizontal="center" vertical="center" wrapText="1"/>
    </xf>
    <xf numFmtId="0" fontId="7" fillId="0" borderId="6" xfId="0" applyFont="1" applyBorder="1" applyAlignment="1">
      <alignment horizontal="center" vertical="center" wrapText="1"/>
    </xf>
    <xf numFmtId="0" fontId="11" fillId="0" borderId="2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6" xfId="0" applyFont="1" applyBorder="1" applyAlignment="1">
      <alignment horizontal="center" vertical="center" wrapText="1"/>
    </xf>
    <xf numFmtId="0" fontId="7" fillId="4" borderId="6"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5" fillId="4" borderId="2" xfId="0" applyFont="1" applyFill="1" applyBorder="1" applyAlignment="1">
      <alignment horizontal="center" vertical="center" wrapText="1"/>
    </xf>
    <xf numFmtId="0" fontId="7" fillId="0" borderId="6" xfId="0" applyFont="1" applyBorder="1" applyAlignment="1">
      <alignment horizontal="center" vertical="center" wrapText="1"/>
    </xf>
    <xf numFmtId="4" fontId="4" fillId="0" borderId="14" xfId="0" applyNumberFormat="1" applyFont="1" applyBorder="1" applyAlignment="1">
      <alignment horizontal="center" vertical="center" wrapText="1"/>
    </xf>
    <xf numFmtId="4" fontId="4" fillId="0" borderId="23" xfId="0" applyNumberFormat="1" applyFont="1" applyBorder="1" applyAlignment="1">
      <alignment horizontal="center" vertical="center" wrapText="1"/>
    </xf>
    <xf numFmtId="3" fontId="4" fillId="0" borderId="30" xfId="0" applyNumberFormat="1" applyFont="1" applyBorder="1" applyAlignment="1">
      <alignment horizontal="center" vertical="center" wrapText="1"/>
    </xf>
    <xf numFmtId="0" fontId="11" fillId="0" borderId="29" xfId="0" applyFont="1" applyBorder="1" applyAlignment="1">
      <alignment horizontal="center" vertical="center" wrapText="1"/>
    </xf>
    <xf numFmtId="0" fontId="11" fillId="4" borderId="30" xfId="0" applyFont="1" applyFill="1" applyBorder="1" applyAlignment="1">
      <alignment horizontal="center" vertical="center" wrapText="1"/>
    </xf>
    <xf numFmtId="0" fontId="0" fillId="0" borderId="0" xfId="0" applyAlignment="1">
      <alignment vertical="center"/>
    </xf>
    <xf numFmtId="0" fontId="11" fillId="0" borderId="35" xfId="0" applyFont="1" applyBorder="1" applyAlignment="1">
      <alignment horizontal="center" vertical="center" wrapText="1"/>
    </xf>
    <xf numFmtId="0" fontId="11" fillId="4" borderId="18" xfId="0" applyFont="1" applyFill="1" applyBorder="1" applyAlignment="1">
      <alignment horizontal="center" vertical="center" wrapText="1"/>
    </xf>
    <xf numFmtId="0" fontId="7" fillId="0" borderId="35" xfId="0" applyFont="1" applyBorder="1" applyAlignment="1">
      <alignment horizontal="center" vertical="center" wrapText="1"/>
    </xf>
    <xf numFmtId="3" fontId="6" fillId="0" borderId="14" xfId="0" applyNumberFormat="1" applyFont="1" applyBorder="1" applyAlignment="1">
      <alignment horizontal="center" vertical="center" wrapText="1"/>
    </xf>
    <xf numFmtId="0" fontId="5" fillId="0" borderId="2" xfId="0" applyFont="1" applyFill="1" applyBorder="1" applyAlignment="1">
      <alignment vertical="center" wrapText="1"/>
    </xf>
    <xf numFmtId="0" fontId="0" fillId="0" borderId="0" xfId="0" applyFont="1" applyAlignment="1">
      <alignment horizontal="center"/>
    </xf>
    <xf numFmtId="3" fontId="2" fillId="0" borderId="0" xfId="0" applyNumberFormat="1" applyFont="1" applyAlignment="1">
      <alignment horizontal="center"/>
    </xf>
    <xf numFmtId="4" fontId="0" fillId="0" borderId="0" xfId="0" applyNumberFormat="1" applyFont="1" applyAlignment="1">
      <alignment horizontal="center"/>
    </xf>
    <xf numFmtId="4" fontId="2" fillId="0" borderId="0" xfId="0" applyNumberFormat="1" applyFont="1" applyAlignment="1">
      <alignment horizontal="center"/>
    </xf>
    <xf numFmtId="3" fontId="13" fillId="4" borderId="2" xfId="0" applyNumberFormat="1" applyFont="1" applyFill="1" applyBorder="1" applyAlignment="1">
      <alignment horizontal="center" vertical="center" wrapText="1"/>
    </xf>
    <xf numFmtId="4" fontId="14" fillId="0" borderId="14" xfId="0" applyNumberFormat="1" applyFont="1" applyFill="1" applyBorder="1" applyAlignment="1">
      <alignment horizontal="center" vertical="center" wrapText="1"/>
    </xf>
    <xf numFmtId="3" fontId="13" fillId="4" borderId="11" xfId="0" applyNumberFormat="1" applyFont="1" applyFill="1" applyBorder="1" applyAlignment="1">
      <alignment horizontal="center" vertical="center" wrapText="1"/>
    </xf>
    <xf numFmtId="0" fontId="4" fillId="2" borderId="21" xfId="0" applyFont="1" applyFill="1" applyBorder="1" applyAlignment="1">
      <alignment horizontal="center" vertical="center" wrapText="1"/>
    </xf>
    <xf numFmtId="4" fontId="4" fillId="2" borderId="10" xfId="0" applyNumberFormat="1" applyFont="1" applyFill="1" applyBorder="1" applyAlignment="1">
      <alignment horizontal="center" vertical="center" wrapText="1"/>
    </xf>
    <xf numFmtId="3" fontId="6" fillId="0" borderId="4" xfId="0" applyNumberFormat="1" applyFont="1" applyBorder="1" applyAlignment="1">
      <alignment horizontal="center" vertical="center" wrapText="1"/>
    </xf>
    <xf numFmtId="3" fontId="13" fillId="4" borderId="14" xfId="0" applyNumberFormat="1" applyFont="1" applyFill="1" applyBorder="1" applyAlignment="1">
      <alignment horizontal="center" vertical="center" wrapText="1"/>
    </xf>
    <xf numFmtId="2" fontId="11" fillId="4" borderId="28" xfId="0" applyNumberFormat="1" applyFont="1" applyFill="1" applyBorder="1" applyAlignment="1">
      <alignment horizontal="center" vertical="center" wrapText="1"/>
    </xf>
    <xf numFmtId="0" fontId="11" fillId="4" borderId="30" xfId="0" applyFont="1" applyFill="1" applyBorder="1" applyAlignment="1">
      <alignment horizontal="left" vertical="center" wrapText="1"/>
    </xf>
    <xf numFmtId="3" fontId="13" fillId="4" borderId="16" xfId="0" applyNumberFormat="1" applyFont="1" applyFill="1" applyBorder="1" applyAlignment="1">
      <alignment horizontal="center" vertical="center" wrapText="1"/>
    </xf>
    <xf numFmtId="0" fontId="4" fillId="2" borderId="20" xfId="0" applyFont="1" applyFill="1" applyBorder="1" applyAlignment="1">
      <alignment horizontal="center" vertical="center" wrapText="1"/>
    </xf>
    <xf numFmtId="0" fontId="0" fillId="0" borderId="0" xfId="0" applyAlignment="1" applyProtection="1">
      <alignment vertical="center" wrapText="1"/>
    </xf>
    <xf numFmtId="0" fontId="21" fillId="0" borderId="2" xfId="0" applyFont="1" applyBorder="1" applyAlignment="1" applyProtection="1">
      <alignment horizontal="center" vertical="top" wrapText="1"/>
    </xf>
    <xf numFmtId="0" fontId="0" fillId="0" borderId="2" xfId="0" applyBorder="1" applyAlignment="1" applyProtection="1">
      <alignment horizontal="center" vertical="top" wrapText="1"/>
    </xf>
    <xf numFmtId="0" fontId="0" fillId="0" borderId="0" xfId="0" applyAlignment="1" applyProtection="1">
      <alignment horizontal="center" vertical="center" wrapText="1"/>
    </xf>
    <xf numFmtId="0" fontId="0" fillId="0" borderId="2" xfId="0" applyBorder="1" applyAlignment="1" applyProtection="1">
      <alignment horizontal="center" vertical="center" wrapText="1"/>
    </xf>
    <xf numFmtId="0" fontId="0" fillId="0" borderId="2" xfId="0" applyBorder="1" applyAlignment="1" applyProtection="1">
      <alignment vertical="center" wrapText="1"/>
    </xf>
    <xf numFmtId="4" fontId="0" fillId="0" borderId="2" xfId="0" applyNumberFormat="1" applyBorder="1" applyAlignment="1" applyProtection="1">
      <alignment horizontal="center" vertical="center" wrapText="1"/>
    </xf>
    <xf numFmtId="3" fontId="0" fillId="0" borderId="2" xfId="0" applyNumberFormat="1" applyBorder="1" applyAlignment="1" applyProtection="1">
      <alignment vertical="center" wrapText="1"/>
    </xf>
    <xf numFmtId="0" fontId="0" fillId="0" borderId="2" xfId="0" applyFont="1" applyBorder="1" applyAlignment="1" applyProtection="1">
      <alignment vertical="center" wrapText="1"/>
    </xf>
    <xf numFmtId="0" fontId="22" fillId="0" borderId="2" xfId="0" applyFont="1" applyBorder="1" applyAlignment="1" applyProtection="1">
      <alignment vertical="center" wrapText="1"/>
    </xf>
    <xf numFmtId="0" fontId="22" fillId="0" borderId="2" xfId="0" applyFont="1" applyBorder="1" applyAlignment="1" applyProtection="1">
      <alignment vertical="top" wrapText="1"/>
    </xf>
    <xf numFmtId="0" fontId="23" fillId="0" borderId="2" xfId="0" applyFont="1" applyBorder="1" applyAlignment="1" applyProtection="1">
      <alignment wrapText="1"/>
    </xf>
    <xf numFmtId="4" fontId="0" fillId="0" borderId="2" xfId="0" applyNumberFormat="1" applyFont="1" applyBorder="1" applyAlignment="1" applyProtection="1">
      <alignment horizontal="center" vertical="center" wrapText="1"/>
    </xf>
    <xf numFmtId="0" fontId="25" fillId="4" borderId="2" xfId="0" applyFont="1" applyFill="1" applyBorder="1" applyAlignment="1" applyProtection="1">
      <alignment horizontal="left" vertical="center" wrapText="1"/>
    </xf>
    <xf numFmtId="0" fontId="4" fillId="3" borderId="8" xfId="0" applyFont="1" applyFill="1" applyBorder="1" applyAlignment="1" applyProtection="1">
      <alignment horizontal="center" vertical="center" wrapText="1"/>
    </xf>
    <xf numFmtId="3" fontId="4" fillId="3" borderId="22" xfId="0" applyNumberFormat="1" applyFont="1" applyFill="1" applyBorder="1" applyAlignment="1" applyProtection="1">
      <alignment horizontal="right" vertical="center" wrapText="1"/>
    </xf>
    <xf numFmtId="4" fontId="4" fillId="0" borderId="37" xfId="0" applyNumberFormat="1" applyFont="1" applyFill="1" applyBorder="1" applyAlignment="1">
      <alignment horizontal="center" vertical="center" wrapText="1"/>
    </xf>
    <xf numFmtId="0" fontId="17" fillId="6" borderId="0" xfId="0" applyFont="1" applyFill="1"/>
    <xf numFmtId="3" fontId="17" fillId="6" borderId="0" xfId="0" applyNumberFormat="1" applyFont="1" applyFill="1"/>
    <xf numFmtId="4" fontId="17" fillId="6" borderId="0" xfId="0" applyNumberFormat="1" applyFont="1" applyFill="1"/>
    <xf numFmtId="0" fontId="13" fillId="5" borderId="3" xfId="0" applyFont="1" applyFill="1" applyBorder="1" applyAlignment="1">
      <alignment horizontal="center" vertical="center" wrapText="1"/>
    </xf>
    <xf numFmtId="0" fontId="13" fillId="5" borderId="4" xfId="0" applyFont="1" applyFill="1" applyBorder="1" applyAlignment="1">
      <alignment horizontal="left" vertical="center" wrapText="1"/>
    </xf>
    <xf numFmtId="0" fontId="11" fillId="5" borderId="4" xfId="0" applyFont="1" applyFill="1" applyBorder="1" applyAlignment="1">
      <alignment horizontal="center" vertical="center" wrapText="1"/>
    </xf>
    <xf numFmtId="3" fontId="11" fillId="5" borderId="4" xfId="0" applyNumberFormat="1" applyFont="1" applyFill="1" applyBorder="1" applyAlignment="1">
      <alignment horizontal="center" vertical="center" wrapText="1"/>
    </xf>
    <xf numFmtId="4" fontId="4" fillId="5" borderId="5" xfId="0" applyNumberFormat="1" applyFont="1" applyFill="1" applyBorder="1" applyAlignment="1">
      <alignment horizontal="right" vertical="center" wrapText="1"/>
    </xf>
    <xf numFmtId="0" fontId="13" fillId="5" borderId="6" xfId="0" applyFont="1" applyFill="1" applyBorder="1" applyAlignment="1">
      <alignment horizontal="center" vertical="center" wrapText="1"/>
    </xf>
    <xf numFmtId="0" fontId="13" fillId="5" borderId="2" xfId="0" applyFont="1" applyFill="1" applyBorder="1" applyAlignment="1">
      <alignment horizontal="left" vertical="center" wrapText="1"/>
    </xf>
    <xf numFmtId="0" fontId="11" fillId="5" borderId="2" xfId="0" applyFont="1" applyFill="1" applyBorder="1" applyAlignment="1">
      <alignment horizontal="center" vertical="center" wrapText="1"/>
    </xf>
    <xf numFmtId="3" fontId="11" fillId="5" borderId="2" xfId="0" applyNumberFormat="1" applyFont="1" applyFill="1" applyBorder="1" applyAlignment="1">
      <alignment horizontal="center" vertical="center" wrapText="1"/>
    </xf>
    <xf numFmtId="4" fontId="4" fillId="5" borderId="7" xfId="0" applyNumberFormat="1" applyFont="1" applyFill="1" applyBorder="1" applyAlignment="1">
      <alignment horizontal="right" vertical="center" wrapText="1"/>
    </xf>
    <xf numFmtId="0" fontId="6" fillId="5" borderId="3" xfId="0" applyFont="1" applyFill="1" applyBorder="1" applyAlignment="1">
      <alignment horizontal="center" vertical="center" wrapText="1"/>
    </xf>
    <xf numFmtId="0" fontId="6" fillId="5" borderId="27" xfId="0" applyFont="1" applyFill="1" applyBorder="1" applyAlignment="1">
      <alignment vertical="center" wrapText="1"/>
    </xf>
    <xf numFmtId="0" fontId="6" fillId="5" borderId="4" xfId="0" applyFont="1" applyFill="1" applyBorder="1" applyAlignment="1">
      <alignment vertical="center" wrapText="1"/>
    </xf>
    <xf numFmtId="3" fontId="6" fillId="5" borderId="4" xfId="0" applyNumberFormat="1" applyFont="1" applyFill="1" applyBorder="1" applyAlignment="1">
      <alignment vertical="center" wrapText="1"/>
    </xf>
    <xf numFmtId="0" fontId="6" fillId="5" borderId="6" xfId="0" applyFont="1" applyFill="1" applyBorder="1" applyAlignment="1">
      <alignment horizontal="center" vertical="center" wrapText="1"/>
    </xf>
    <xf numFmtId="0" fontId="6" fillId="5" borderId="11" xfId="0" applyFont="1" applyFill="1" applyBorder="1" applyAlignment="1">
      <alignment vertical="center" wrapText="1"/>
    </xf>
    <xf numFmtId="0" fontId="6" fillId="5" borderId="2" xfId="0" applyFont="1" applyFill="1" applyBorder="1" applyAlignment="1">
      <alignment vertical="center" wrapText="1"/>
    </xf>
    <xf numFmtId="3" fontId="6" fillId="5" borderId="14" xfId="0" applyNumberFormat="1" applyFont="1" applyFill="1" applyBorder="1" applyAlignment="1">
      <alignment vertical="center" wrapText="1"/>
    </xf>
    <xf numFmtId="2" fontId="13" fillId="5" borderId="6" xfId="0" applyNumberFormat="1" applyFont="1" applyFill="1" applyBorder="1" applyAlignment="1">
      <alignment horizontal="center" vertical="center" wrapText="1"/>
    </xf>
    <xf numFmtId="3" fontId="11" fillId="5" borderId="14" xfId="0" applyNumberFormat="1" applyFont="1" applyFill="1" applyBorder="1" applyAlignment="1">
      <alignment horizontal="center" vertical="center" wrapText="1"/>
    </xf>
    <xf numFmtId="0" fontId="4" fillId="5" borderId="2" xfId="0" applyFont="1" applyFill="1" applyBorder="1" applyAlignment="1">
      <alignment vertical="center" wrapText="1"/>
    </xf>
    <xf numFmtId="0" fontId="5" fillId="5" borderId="2" xfId="0" applyFont="1" applyFill="1" applyBorder="1" applyAlignment="1">
      <alignment horizontal="center" vertical="center" wrapText="1"/>
    </xf>
    <xf numFmtId="3" fontId="7" fillId="5" borderId="14" xfId="0" applyNumberFormat="1" applyFont="1" applyFill="1" applyBorder="1" applyAlignment="1">
      <alignment horizontal="center" vertical="center" wrapText="1"/>
    </xf>
    <xf numFmtId="0" fontId="17" fillId="7" borderId="0" xfId="0" applyFont="1" applyFill="1"/>
    <xf numFmtId="3" fontId="17" fillId="7" borderId="0" xfId="0" applyNumberFormat="1" applyFont="1" applyFill="1"/>
    <xf numFmtId="4" fontId="17" fillId="7" borderId="0" xfId="0" applyNumberFormat="1" applyFont="1" applyFill="1"/>
    <xf numFmtId="0" fontId="18" fillId="7" borderId="8" xfId="0" applyFont="1" applyFill="1" applyBorder="1" applyAlignment="1">
      <alignment horizontal="center" vertical="center" wrapText="1"/>
    </xf>
    <xf numFmtId="4" fontId="18" fillId="7" borderId="10" xfId="0" applyNumberFormat="1" applyFont="1" applyFill="1" applyBorder="1" applyAlignment="1">
      <alignment horizontal="right" vertical="center" wrapText="1"/>
    </xf>
    <xf numFmtId="0" fontId="28" fillId="6" borderId="0" xfId="0" applyFont="1" applyFill="1" applyAlignment="1">
      <alignment vertical="center"/>
    </xf>
    <xf numFmtId="0" fontId="29" fillId="6" borderId="0" xfId="0" applyFont="1" applyFill="1" applyAlignment="1">
      <alignment vertical="center"/>
    </xf>
    <xf numFmtId="0" fontId="18" fillId="6" borderId="3"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29" fillId="6" borderId="6" xfId="0" applyFont="1" applyFill="1" applyBorder="1" applyAlignment="1">
      <alignment horizontal="center" vertical="center" wrapText="1"/>
    </xf>
    <xf numFmtId="4" fontId="29" fillId="6" borderId="7" xfId="0" applyNumberFormat="1" applyFont="1" applyFill="1" applyBorder="1" applyAlignment="1">
      <alignment horizontal="right" vertical="center" wrapText="1"/>
    </xf>
    <xf numFmtId="4" fontId="29" fillId="6" borderId="17" xfId="0" applyNumberFormat="1" applyFont="1" applyFill="1" applyBorder="1" applyAlignment="1">
      <alignment vertical="center" wrapText="1"/>
    </xf>
    <xf numFmtId="4" fontId="29" fillId="6" borderId="19" xfId="0" applyNumberFormat="1" applyFont="1" applyFill="1" applyBorder="1" applyAlignment="1">
      <alignment vertical="center" wrapText="1"/>
    </xf>
    <xf numFmtId="4" fontId="29" fillId="6" borderId="34" xfId="0" applyNumberFormat="1" applyFont="1" applyFill="1" applyBorder="1" applyAlignment="1">
      <alignment vertical="center" wrapText="1"/>
    </xf>
    <xf numFmtId="0" fontId="18" fillId="6" borderId="0" xfId="0" applyFont="1" applyFill="1" applyBorder="1" applyAlignment="1">
      <alignment horizontal="left" vertical="center"/>
    </xf>
    <xf numFmtId="0" fontId="18" fillId="6" borderId="0" xfId="0" applyFont="1" applyFill="1" applyBorder="1" applyAlignment="1">
      <alignment vertical="center"/>
    </xf>
    <xf numFmtId="0" fontId="17" fillId="6" borderId="0" xfId="0" applyFont="1" applyFill="1" applyAlignment="1">
      <alignment horizontal="center"/>
    </xf>
    <xf numFmtId="3" fontId="26" fillId="6" borderId="0" xfId="0" applyNumberFormat="1" applyFont="1" applyFill="1" applyAlignment="1">
      <alignment horizontal="center"/>
    </xf>
    <xf numFmtId="4" fontId="17" fillId="6" borderId="0" xfId="0" applyNumberFormat="1" applyFont="1" applyFill="1" applyAlignment="1">
      <alignment horizontal="center"/>
    </xf>
    <xf numFmtId="4" fontId="26" fillId="6" borderId="0" xfId="0" applyNumberFormat="1" applyFont="1" applyFill="1" applyAlignment="1">
      <alignment horizontal="center"/>
    </xf>
    <xf numFmtId="3" fontId="13" fillId="5" borderId="4" xfId="0" applyNumberFormat="1" applyFont="1" applyFill="1" applyBorder="1" applyAlignment="1">
      <alignment horizontal="center" vertical="center" wrapText="1"/>
    </xf>
    <xf numFmtId="0" fontId="14" fillId="5" borderId="23" xfId="0" applyFont="1" applyFill="1" applyBorder="1" applyAlignment="1">
      <alignment horizontal="center" vertical="center" wrapText="1"/>
    </xf>
    <xf numFmtId="4" fontId="4" fillId="5" borderId="5" xfId="0" applyNumberFormat="1" applyFont="1" applyFill="1" applyBorder="1" applyAlignment="1">
      <alignment horizontal="center" vertical="center" wrapText="1"/>
    </xf>
    <xf numFmtId="3" fontId="13" fillId="5" borderId="2" xfId="0" applyNumberFormat="1" applyFont="1" applyFill="1" applyBorder="1" applyAlignment="1">
      <alignment horizontal="center" vertical="center" wrapText="1"/>
    </xf>
    <xf numFmtId="4" fontId="14" fillId="5" borderId="14" xfId="0" applyNumberFormat="1" applyFont="1" applyFill="1" applyBorder="1" applyAlignment="1">
      <alignment horizontal="center" vertical="center" wrapText="1"/>
    </xf>
    <xf numFmtId="4" fontId="4" fillId="5" borderId="7" xfId="0" applyNumberFormat="1" applyFont="1" applyFill="1" applyBorder="1" applyAlignment="1">
      <alignment horizontal="center" vertical="center" wrapText="1"/>
    </xf>
    <xf numFmtId="0" fontId="18" fillId="6" borderId="1" xfId="0" applyFont="1" applyFill="1" applyBorder="1" applyAlignment="1">
      <alignment vertical="center"/>
    </xf>
    <xf numFmtId="0" fontId="17" fillId="7" borderId="0" xfId="0" applyFont="1" applyFill="1" applyAlignment="1">
      <alignment horizontal="center"/>
    </xf>
    <xf numFmtId="3" fontId="26" fillId="7" borderId="0" xfId="0" applyNumberFormat="1" applyFont="1" applyFill="1" applyAlignment="1">
      <alignment horizontal="center"/>
    </xf>
    <xf numFmtId="4" fontId="17" fillId="7" borderId="0" xfId="0" applyNumberFormat="1" applyFont="1" applyFill="1" applyAlignment="1">
      <alignment horizontal="center"/>
    </xf>
    <xf numFmtId="4" fontId="26" fillId="7" borderId="0" xfId="0" applyNumberFormat="1" applyFont="1" applyFill="1" applyAlignment="1">
      <alignment horizontal="center"/>
    </xf>
    <xf numFmtId="0" fontId="31" fillId="7" borderId="8" xfId="0" applyFont="1" applyFill="1" applyBorder="1" applyAlignment="1">
      <alignment horizontal="center" vertical="center" wrapText="1"/>
    </xf>
    <xf numFmtId="0" fontId="18" fillId="7" borderId="21" xfId="0" applyFont="1" applyFill="1" applyBorder="1" applyAlignment="1">
      <alignment horizontal="center" vertical="center" wrapText="1"/>
    </xf>
    <xf numFmtId="4" fontId="18" fillId="7" borderId="10" xfId="0" applyNumberFormat="1" applyFont="1" applyFill="1" applyBorder="1" applyAlignment="1">
      <alignment horizontal="center" vertical="center" wrapText="1"/>
    </xf>
    <xf numFmtId="0" fontId="18" fillId="6" borderId="24" xfId="0" applyFont="1" applyFill="1" applyBorder="1" applyAlignment="1">
      <alignment horizontal="center" vertical="center" wrapText="1"/>
    </xf>
    <xf numFmtId="0" fontId="32" fillId="6" borderId="6" xfId="0" applyFont="1" applyFill="1" applyBorder="1" applyAlignment="1">
      <alignment horizontal="center" vertical="center" wrapText="1"/>
    </xf>
    <xf numFmtId="0" fontId="18" fillId="6" borderId="25" xfId="0" applyFont="1" applyFill="1" applyBorder="1" applyAlignment="1">
      <alignment horizontal="center" vertical="center" wrapText="1"/>
    </xf>
    <xf numFmtId="4" fontId="29" fillId="6" borderId="7" xfId="0" applyNumberFormat="1" applyFont="1" applyFill="1" applyBorder="1" applyAlignment="1">
      <alignment horizontal="center" vertical="center" wrapText="1"/>
    </xf>
    <xf numFmtId="0" fontId="21" fillId="0" borderId="2" xfId="0" applyFont="1" applyFill="1" applyBorder="1" applyAlignment="1" applyProtection="1">
      <alignment horizontal="center" vertical="top" wrapText="1"/>
    </xf>
    <xf numFmtId="4" fontId="0" fillId="0" borderId="2" xfId="0" applyNumberFormat="1" applyFill="1" applyBorder="1" applyAlignment="1" applyProtection="1">
      <alignment horizontal="center" vertical="center" wrapText="1"/>
    </xf>
    <xf numFmtId="0" fontId="0" fillId="0" borderId="0" xfId="0" applyFill="1" applyAlignment="1" applyProtection="1">
      <alignment vertical="center" wrapText="1"/>
    </xf>
    <xf numFmtId="0" fontId="35" fillId="6" borderId="2" xfId="0" applyFont="1" applyFill="1" applyBorder="1" applyAlignment="1" applyProtection="1">
      <alignment horizontal="center" vertical="center" wrapText="1"/>
    </xf>
    <xf numFmtId="0" fontId="26" fillId="6" borderId="2" xfId="0" applyFont="1" applyFill="1" applyBorder="1" applyAlignment="1" applyProtection="1">
      <alignment horizontal="center" vertical="center" wrapText="1"/>
    </xf>
    <xf numFmtId="0" fontId="26" fillId="6" borderId="0" xfId="0" applyFont="1" applyFill="1"/>
    <xf numFmtId="3" fontId="26" fillId="6" borderId="0" xfId="0" applyNumberFormat="1" applyFont="1" applyFill="1"/>
    <xf numFmtId="4" fontId="26" fillId="6" borderId="0" xfId="0" applyNumberFormat="1" applyFont="1" applyFill="1"/>
    <xf numFmtId="0" fontId="18" fillId="6" borderId="0" xfId="0" applyFont="1" applyFill="1" applyAlignment="1">
      <alignment vertical="center"/>
    </xf>
    <xf numFmtId="0" fontId="18" fillId="6" borderId="6" xfId="0" applyFont="1" applyFill="1" applyBorder="1" applyAlignment="1">
      <alignment horizontal="center" vertical="center" wrapText="1"/>
    </xf>
    <xf numFmtId="4" fontId="18" fillId="6" borderId="7" xfId="0" applyNumberFormat="1" applyFont="1" applyFill="1" applyBorder="1" applyAlignment="1">
      <alignment horizontal="right" vertical="center" wrapText="1"/>
    </xf>
    <xf numFmtId="0" fontId="20" fillId="0" borderId="31" xfId="0" applyFont="1" applyBorder="1" applyAlignment="1">
      <alignment horizontal="left"/>
    </xf>
    <xf numFmtId="0" fontId="20" fillId="0" borderId="32" xfId="0" applyFont="1" applyBorder="1" applyAlignment="1">
      <alignment horizontal="left"/>
    </xf>
    <xf numFmtId="3" fontId="20" fillId="0" borderId="32" xfId="0" applyNumberFormat="1" applyFont="1" applyBorder="1" applyAlignment="1">
      <alignment horizontal="left"/>
    </xf>
    <xf numFmtId="4" fontId="20" fillId="0" borderId="32" xfId="0" applyNumberFormat="1" applyFont="1" applyBorder="1" applyAlignment="1">
      <alignment horizontal="left"/>
    </xf>
    <xf numFmtId="4" fontId="20" fillId="0" borderId="33" xfId="0" applyNumberFormat="1" applyFont="1" applyBorder="1" applyAlignment="1">
      <alignment horizontal="left"/>
    </xf>
    <xf numFmtId="0" fontId="18" fillId="7" borderId="21" xfId="0" applyFont="1" applyFill="1" applyBorder="1" applyAlignment="1">
      <alignment horizontal="right" vertical="center" wrapText="1"/>
    </xf>
    <xf numFmtId="0" fontId="18" fillId="6" borderId="24" xfId="0" applyFont="1" applyFill="1" applyBorder="1" applyAlignment="1">
      <alignment horizontal="center" vertical="center" wrapText="1"/>
    </xf>
    <xf numFmtId="0" fontId="29" fillId="6" borderId="25" xfId="0" applyFont="1" applyFill="1" applyBorder="1" applyAlignment="1">
      <alignment horizontal="left" vertical="center" wrapText="1"/>
    </xf>
    <xf numFmtId="4" fontId="4" fillId="0" borderId="12" xfId="0" applyNumberFormat="1" applyFont="1" applyBorder="1" applyAlignment="1">
      <alignment horizontal="center" vertical="center" wrapText="1"/>
    </xf>
    <xf numFmtId="4" fontId="4" fillId="0" borderId="14" xfId="0" applyNumberFormat="1" applyFont="1" applyBorder="1" applyAlignment="1">
      <alignment horizontal="center" vertical="center" wrapText="1"/>
    </xf>
    <xf numFmtId="4" fontId="4" fillId="0" borderId="23" xfId="0" applyNumberFormat="1" applyFont="1" applyBorder="1" applyAlignment="1">
      <alignment horizontal="center" vertical="center" wrapText="1"/>
    </xf>
    <xf numFmtId="0" fontId="4" fillId="2" borderId="21" xfId="0" applyFont="1" applyFill="1" applyBorder="1" applyAlignment="1">
      <alignment horizontal="right" vertical="center" wrapText="1"/>
    </xf>
    <xf numFmtId="0" fontId="11" fillId="0" borderId="28" xfId="0" applyFont="1" applyBorder="1" applyAlignment="1">
      <alignment horizontal="center" vertical="center" wrapText="1"/>
    </xf>
    <xf numFmtId="0" fontId="11" fillId="4" borderId="30" xfId="0" applyFont="1" applyFill="1" applyBorder="1" applyAlignment="1">
      <alignment horizontal="left" vertical="top" wrapText="1"/>
    </xf>
    <xf numFmtId="0" fontId="11" fillId="4" borderId="30" xfId="0" applyFont="1" applyFill="1" applyBorder="1" applyAlignment="1">
      <alignment horizontal="center" vertical="center" wrapText="1"/>
    </xf>
    <xf numFmtId="3" fontId="11" fillId="4" borderId="30" xfId="0" applyNumberFormat="1" applyFont="1" applyFill="1" applyBorder="1" applyAlignment="1">
      <alignment horizontal="center" vertical="center" wrapText="1"/>
    </xf>
    <xf numFmtId="4" fontId="4" fillId="0" borderId="12" xfId="0" applyNumberFormat="1" applyFont="1" applyBorder="1" applyAlignment="1">
      <alignment horizontal="center" vertical="center" wrapText="1"/>
    </xf>
    <xf numFmtId="4" fontId="12" fillId="5" borderId="14" xfId="0" applyNumberFormat="1" applyFont="1" applyFill="1" applyBorder="1" applyAlignment="1">
      <alignment horizontal="right" vertical="center" wrapText="1"/>
    </xf>
    <xf numFmtId="4" fontId="12" fillId="0" borderId="16" xfId="0" applyNumberFormat="1" applyFont="1" applyFill="1" applyBorder="1" applyAlignment="1">
      <alignment horizontal="center" vertical="center" wrapText="1"/>
    </xf>
    <xf numFmtId="0" fontId="14" fillId="5" borderId="14" xfId="0" applyFont="1" applyFill="1" applyBorder="1" applyAlignment="1">
      <alignment horizontal="right" vertical="center" wrapText="1"/>
    </xf>
    <xf numFmtId="4" fontId="12" fillId="0" borderId="14" xfId="0" applyNumberFormat="1" applyFont="1" applyFill="1" applyBorder="1" applyAlignment="1">
      <alignment horizontal="right" vertical="center" wrapText="1"/>
    </xf>
    <xf numFmtId="4" fontId="12" fillId="5" borderId="23" xfId="0" applyNumberFormat="1" applyFont="1" applyFill="1" applyBorder="1" applyAlignment="1">
      <alignment horizontal="right" vertical="center" wrapText="1"/>
    </xf>
    <xf numFmtId="4" fontId="12" fillId="0" borderId="17" xfId="0" applyNumberFormat="1" applyFont="1" applyFill="1" applyBorder="1" applyAlignment="1">
      <alignment horizontal="right" vertical="center" wrapText="1"/>
    </xf>
    <xf numFmtId="4" fontId="5" fillId="5" borderId="23" xfId="0" applyNumberFormat="1" applyFont="1" applyFill="1" applyBorder="1" applyAlignment="1">
      <alignment horizontal="right" vertical="center" wrapText="1"/>
    </xf>
    <xf numFmtId="4" fontId="4" fillId="5" borderId="14" xfId="0" applyNumberFormat="1" applyFont="1" applyFill="1" applyBorder="1" applyAlignment="1">
      <alignment horizontal="right" vertical="center" wrapText="1"/>
    </xf>
    <xf numFmtId="0" fontId="4" fillId="2" borderId="20" xfId="0" applyFont="1" applyFill="1" applyBorder="1" applyAlignment="1">
      <alignment horizontal="right" vertical="center" wrapText="1"/>
    </xf>
    <xf numFmtId="4" fontId="4" fillId="0" borderId="16" xfId="0" applyNumberFormat="1" applyFont="1" applyBorder="1" applyAlignment="1">
      <alignment horizontal="center" vertical="center" wrapText="1"/>
    </xf>
    <xf numFmtId="0" fontId="18" fillId="7" borderId="21" xfId="0" applyFont="1" applyFill="1" applyBorder="1" applyAlignment="1">
      <alignment horizontal="right" vertical="center" wrapText="1"/>
    </xf>
    <xf numFmtId="0" fontId="18" fillId="6" borderId="24" xfId="0" applyFont="1" applyFill="1" applyBorder="1" applyAlignment="1">
      <alignment horizontal="center" vertical="center" wrapText="1"/>
    </xf>
    <xf numFmtId="0" fontId="29" fillId="6" borderId="25" xfId="0" applyFont="1" applyFill="1" applyBorder="1" applyAlignment="1">
      <alignment horizontal="left" vertical="center" wrapText="1"/>
    </xf>
    <xf numFmtId="0" fontId="7" fillId="0" borderId="6" xfId="0" applyFont="1" applyBorder="1" applyAlignment="1">
      <alignment horizontal="center" vertical="center" wrapText="1"/>
    </xf>
    <xf numFmtId="4" fontId="4" fillId="0" borderId="14" xfId="0" applyNumberFormat="1" applyFont="1" applyBorder="1" applyAlignment="1">
      <alignment horizontal="center" vertical="center" wrapText="1"/>
    </xf>
    <xf numFmtId="4" fontId="4" fillId="0" borderId="23" xfId="0" applyNumberFormat="1" applyFont="1" applyBorder="1" applyAlignment="1">
      <alignment horizontal="center" vertical="center" wrapText="1"/>
    </xf>
    <xf numFmtId="0" fontId="4" fillId="2" borderId="21" xfId="0" applyFont="1" applyFill="1" applyBorder="1" applyAlignment="1">
      <alignment horizontal="right" vertical="center" wrapText="1"/>
    </xf>
    <xf numFmtId="0" fontId="18" fillId="7" borderId="21" xfId="0" applyFont="1" applyFill="1" applyBorder="1" applyAlignment="1">
      <alignment horizontal="right" vertical="center" wrapText="1"/>
    </xf>
    <xf numFmtId="0" fontId="18" fillId="6" borderId="24" xfId="0" applyFont="1" applyFill="1" applyBorder="1" applyAlignment="1">
      <alignment horizontal="center" vertical="center" wrapText="1"/>
    </xf>
    <xf numFmtId="4" fontId="4" fillId="0" borderId="14" xfId="0" applyNumberFormat="1" applyFont="1" applyBorder="1" applyAlignment="1">
      <alignment horizontal="center" vertical="center" wrapText="1"/>
    </xf>
    <xf numFmtId="4" fontId="4" fillId="0" borderId="23"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29" fillId="6" borderId="25" xfId="0" applyFont="1" applyFill="1" applyBorder="1" applyAlignment="1">
      <alignment horizontal="left" vertical="center" wrapText="1"/>
    </xf>
    <xf numFmtId="0" fontId="4" fillId="2" borderId="21" xfId="0" applyFont="1" applyFill="1" applyBorder="1" applyAlignment="1">
      <alignment horizontal="right" vertical="center" wrapText="1"/>
    </xf>
    <xf numFmtId="0" fontId="36" fillId="4" borderId="2" xfId="0" applyFont="1" applyFill="1" applyBorder="1" applyAlignment="1">
      <alignment horizontal="left" vertical="top" wrapText="1"/>
    </xf>
    <xf numFmtId="0" fontId="7" fillId="0" borderId="28" xfId="0" applyFont="1" applyBorder="1" applyAlignment="1">
      <alignment horizontal="center" vertical="center" wrapText="1"/>
    </xf>
    <xf numFmtId="0" fontId="5" fillId="0" borderId="30" xfId="0" applyFont="1" applyBorder="1" applyAlignment="1">
      <alignment horizontal="center" vertical="center" wrapText="1"/>
    </xf>
    <xf numFmtId="3" fontId="7" fillId="0" borderId="16" xfId="0" applyNumberFormat="1" applyFont="1" applyBorder="1" applyAlignment="1">
      <alignment horizontal="center" vertical="center" wrapText="1"/>
    </xf>
    <xf numFmtId="4" fontId="12" fillId="0" borderId="38" xfId="0" applyNumberFormat="1" applyFont="1" applyFill="1" applyBorder="1" applyAlignment="1">
      <alignment horizontal="right" vertical="center" wrapText="1"/>
    </xf>
    <xf numFmtId="4" fontId="4" fillId="0" borderId="12" xfId="0" applyNumberFormat="1" applyFont="1" applyBorder="1" applyAlignment="1">
      <alignment horizontal="right" vertical="center" wrapText="1"/>
    </xf>
    <xf numFmtId="0" fontId="7" fillId="0" borderId="6" xfId="0" applyFont="1" applyBorder="1" applyAlignment="1">
      <alignment horizontal="center" vertical="center" wrapText="1"/>
    </xf>
    <xf numFmtId="0" fontId="11" fillId="4" borderId="30" xfId="0" applyFont="1" applyFill="1" applyBorder="1" applyAlignment="1">
      <alignment horizontal="center" vertical="center" wrapText="1"/>
    </xf>
    <xf numFmtId="3" fontId="11" fillId="4" borderId="16" xfId="0" applyNumberFormat="1" applyFont="1" applyFill="1" applyBorder="1" applyAlignment="1">
      <alignment horizontal="center" vertical="center" wrapText="1"/>
    </xf>
    <xf numFmtId="2" fontId="5" fillId="4" borderId="6" xfId="0" applyNumberFormat="1" applyFont="1" applyFill="1" applyBorder="1" applyAlignment="1">
      <alignment horizontal="center" vertical="center" wrapText="1"/>
    </xf>
    <xf numFmtId="0" fontId="5" fillId="4" borderId="2" xfId="0" applyFont="1" applyFill="1" applyBorder="1" applyAlignment="1">
      <alignment horizontal="left" vertical="center" wrapText="1"/>
    </xf>
    <xf numFmtId="0" fontId="5" fillId="4" borderId="2" xfId="0" applyFont="1" applyFill="1" applyBorder="1" applyAlignment="1">
      <alignment horizontal="center" vertical="center" wrapText="1"/>
    </xf>
    <xf numFmtId="3" fontId="5" fillId="4" borderId="14" xfId="0" applyNumberFormat="1" applyFont="1" applyFill="1" applyBorder="1" applyAlignment="1">
      <alignment horizontal="center" vertical="center" wrapText="1"/>
    </xf>
    <xf numFmtId="4" fontId="5" fillId="0" borderId="17" xfId="0" applyNumberFormat="1" applyFont="1" applyFill="1" applyBorder="1" applyAlignment="1">
      <alignment horizontal="right" vertical="center" wrapText="1"/>
    </xf>
    <xf numFmtId="0" fontId="18" fillId="7" borderId="20" xfId="0" applyFont="1" applyFill="1" applyBorder="1" applyAlignment="1">
      <alignment horizontal="right" vertical="center" wrapText="1"/>
    </xf>
    <xf numFmtId="0" fontId="18" fillId="7" borderId="21" xfId="0" applyFont="1" applyFill="1" applyBorder="1" applyAlignment="1">
      <alignment horizontal="right" vertical="center" wrapText="1"/>
    </xf>
    <xf numFmtId="0" fontId="18" fillId="6" borderId="14" xfId="0" applyNumberFormat="1" applyFont="1" applyFill="1" applyBorder="1" applyAlignment="1">
      <alignment horizontal="left" vertical="center" wrapText="1"/>
    </xf>
    <xf numFmtId="0" fontId="18" fillId="6" borderId="25" xfId="0" applyNumberFormat="1" applyFont="1" applyFill="1" applyBorder="1" applyAlignment="1">
      <alignment horizontal="left" vertical="center" wrapText="1"/>
    </xf>
    <xf numFmtId="0" fontId="18" fillId="7" borderId="0" xfId="0" applyFont="1" applyFill="1" applyAlignment="1">
      <alignment horizontal="left" vertical="center"/>
    </xf>
    <xf numFmtId="0" fontId="18" fillId="6" borderId="23" xfId="0" applyFont="1" applyFill="1" applyBorder="1" applyAlignment="1">
      <alignment horizontal="center" vertical="center" wrapText="1"/>
    </xf>
    <xf numFmtId="0" fontId="18" fillId="6" borderId="24" xfId="0" applyFont="1" applyFill="1" applyBorder="1" applyAlignment="1">
      <alignment horizontal="center" vertical="center" wrapText="1"/>
    </xf>
    <xf numFmtId="0" fontId="18" fillId="6" borderId="14" xfId="0" applyFont="1" applyFill="1" applyBorder="1" applyAlignment="1">
      <alignment horizontal="left" vertical="center" wrapText="1"/>
    </xf>
    <xf numFmtId="0" fontId="18" fillId="6" borderId="25" xfId="0" applyFont="1" applyFill="1" applyBorder="1" applyAlignment="1">
      <alignment horizontal="left" vertical="center" wrapText="1"/>
    </xf>
    <xf numFmtId="0" fontId="18" fillId="6" borderId="15" xfId="0" applyFont="1" applyFill="1" applyBorder="1" applyAlignment="1">
      <alignment horizontal="left" vertical="center" wrapText="1"/>
    </xf>
    <xf numFmtId="0" fontId="18" fillId="6" borderId="38" xfId="0" applyFont="1" applyFill="1" applyBorder="1" applyAlignment="1">
      <alignment horizontal="center" vertical="center" wrapText="1"/>
    </xf>
    <xf numFmtId="0" fontId="18" fillId="6" borderId="0" xfId="0" applyFont="1" applyFill="1" applyBorder="1" applyAlignment="1">
      <alignment horizontal="center" vertical="center" wrapText="1"/>
    </xf>
    <xf numFmtId="4" fontId="29" fillId="6" borderId="38" xfId="0" applyNumberFormat="1" applyFont="1" applyFill="1" applyBorder="1" applyAlignment="1">
      <alignment horizontal="center" vertical="center" wrapText="1"/>
    </xf>
    <xf numFmtId="4" fontId="29" fillId="6" borderId="0" xfId="0" applyNumberFormat="1" applyFont="1" applyFill="1" applyBorder="1" applyAlignment="1">
      <alignment horizontal="center" vertical="center" wrapText="1"/>
    </xf>
    <xf numFmtId="4" fontId="18" fillId="7" borderId="38" xfId="0" applyNumberFormat="1" applyFont="1" applyFill="1" applyBorder="1" applyAlignment="1">
      <alignment horizontal="center" vertical="center" wrapText="1"/>
    </xf>
    <xf numFmtId="4" fontId="18" fillId="7" borderId="0" xfId="0" applyNumberFormat="1" applyFont="1" applyFill="1" applyBorder="1" applyAlignment="1">
      <alignment horizontal="center" vertical="center" wrapText="1"/>
    </xf>
    <xf numFmtId="0" fontId="29" fillId="6" borderId="14" xfId="0" applyFont="1" applyFill="1" applyBorder="1" applyAlignment="1">
      <alignment horizontal="left" vertical="center" wrapText="1"/>
    </xf>
    <xf numFmtId="0" fontId="29" fillId="6" borderId="25" xfId="0" applyFont="1" applyFill="1" applyBorder="1" applyAlignment="1">
      <alignment horizontal="left" vertical="center" wrapText="1"/>
    </xf>
    <xf numFmtId="0" fontId="28" fillId="6" borderId="0" xfId="0" applyFont="1" applyFill="1" applyAlignment="1">
      <alignment horizontal="center" vertical="center"/>
    </xf>
    <xf numFmtId="0" fontId="33" fillId="6" borderId="2" xfId="0" applyFont="1" applyFill="1" applyBorder="1" applyAlignment="1" applyProtection="1">
      <alignment horizontal="left" vertical="center" wrapText="1" indent="2"/>
    </xf>
    <xf numFmtId="0" fontId="4" fillId="3" borderId="20" xfId="0" applyFont="1" applyFill="1" applyBorder="1" applyAlignment="1" applyProtection="1">
      <alignment horizontal="left" vertical="center" wrapText="1"/>
    </xf>
    <xf numFmtId="0" fontId="4" fillId="3" borderId="21" xfId="0" applyFont="1" applyFill="1" applyBorder="1" applyAlignment="1" applyProtection="1">
      <alignment horizontal="left" vertical="center" wrapText="1"/>
    </xf>
    <xf numFmtId="0" fontId="4" fillId="3" borderId="22" xfId="0" applyFont="1" applyFill="1" applyBorder="1" applyAlignment="1" applyProtection="1">
      <alignment horizontal="left" vertical="center" wrapText="1"/>
    </xf>
    <xf numFmtId="0" fontId="4" fillId="0" borderId="0" xfId="0" applyFont="1" applyAlignment="1" applyProtection="1">
      <alignment horizontal="left" vertical="center"/>
    </xf>
    <xf numFmtId="0" fontId="4" fillId="0" borderId="0" xfId="0" applyFont="1" applyAlignment="1" applyProtection="1">
      <alignment horizontal="left" vertical="center" wrapText="1"/>
    </xf>
    <xf numFmtId="0" fontId="34" fillId="7" borderId="14" xfId="0" applyFont="1" applyFill="1" applyBorder="1" applyAlignment="1" applyProtection="1">
      <alignment horizontal="center" vertical="center" wrapText="1"/>
    </xf>
    <xf numFmtId="0" fontId="34" fillId="7" borderId="25" xfId="0" applyFont="1" applyFill="1" applyBorder="1" applyAlignment="1" applyProtection="1">
      <alignment horizontal="center" vertical="center" wrapText="1"/>
    </xf>
    <xf numFmtId="0" fontId="34" fillId="7" borderId="15" xfId="0" applyFont="1" applyFill="1" applyBorder="1" applyAlignment="1" applyProtection="1">
      <alignment horizontal="center" vertical="center" wrapText="1"/>
    </xf>
    <xf numFmtId="0" fontId="21" fillId="0" borderId="14" xfId="0" applyFont="1" applyBorder="1" applyAlignment="1" applyProtection="1">
      <alignment horizontal="center" vertical="top" wrapText="1"/>
    </xf>
    <xf numFmtId="0" fontId="21" fillId="0" borderId="15" xfId="0" applyFont="1" applyBorder="1" applyAlignment="1" applyProtection="1">
      <alignment horizontal="center" vertical="top" wrapText="1"/>
    </xf>
    <xf numFmtId="0" fontId="33" fillId="6" borderId="14" xfId="0" applyFont="1" applyFill="1" applyBorder="1" applyAlignment="1" applyProtection="1">
      <alignment horizontal="left" vertical="center" wrapText="1" indent="2"/>
    </xf>
    <xf numFmtId="0" fontId="33" fillId="6" borderId="25" xfId="0" applyFont="1" applyFill="1" applyBorder="1" applyAlignment="1" applyProtection="1">
      <alignment horizontal="left" vertical="center" wrapText="1" indent="2"/>
    </xf>
    <xf numFmtId="0" fontId="33" fillId="6" borderId="15" xfId="0" applyFont="1" applyFill="1" applyBorder="1" applyAlignment="1" applyProtection="1">
      <alignment horizontal="left" vertical="center" wrapText="1" indent="2"/>
    </xf>
    <xf numFmtId="0" fontId="11" fillId="4" borderId="14" xfId="0" applyFont="1" applyFill="1" applyBorder="1" applyAlignment="1">
      <alignment horizontal="left" vertical="center" wrapText="1"/>
    </xf>
    <xf numFmtId="0" fontId="11" fillId="4" borderId="25" xfId="0" applyFont="1" applyFill="1" applyBorder="1" applyAlignment="1">
      <alignment horizontal="left" vertical="center" wrapText="1"/>
    </xf>
    <xf numFmtId="0" fontId="11" fillId="4" borderId="36" xfId="0" applyFont="1" applyFill="1" applyBorder="1" applyAlignment="1">
      <alignment horizontal="left" vertical="center" wrapText="1"/>
    </xf>
    <xf numFmtId="0" fontId="30" fillId="7" borderId="18" xfId="0" applyFont="1" applyFill="1" applyBorder="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left"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11" fillId="4" borderId="14" xfId="0" applyFont="1" applyFill="1" applyBorder="1" applyAlignment="1">
      <alignment horizontal="left" vertical="top" wrapText="1"/>
    </xf>
    <xf numFmtId="0" fontId="11" fillId="4" borderId="25" xfId="0" applyFont="1" applyFill="1" applyBorder="1" applyAlignment="1">
      <alignment horizontal="left" vertical="top" wrapText="1"/>
    </xf>
    <xf numFmtId="0" fontId="11" fillId="4" borderId="36" xfId="0" applyFont="1" applyFill="1" applyBorder="1" applyAlignment="1">
      <alignment horizontal="left" vertical="top" wrapText="1"/>
    </xf>
    <xf numFmtId="0" fontId="4" fillId="2" borderId="26" xfId="0" applyFont="1" applyFill="1" applyBorder="1" applyAlignment="1">
      <alignment horizontal="right" vertical="center" wrapText="1"/>
    </xf>
    <xf numFmtId="0" fontId="4" fillId="2" borderId="21" xfId="0" applyFont="1" applyFill="1" applyBorder="1" applyAlignment="1">
      <alignment horizontal="right" vertical="center" wrapText="1"/>
    </xf>
    <xf numFmtId="0" fontId="30" fillId="7" borderId="38" xfId="0" applyFont="1" applyFill="1" applyBorder="1" applyAlignment="1">
      <alignment horizontal="center" vertical="center" wrapText="1"/>
    </xf>
    <xf numFmtId="0" fontId="30" fillId="7" borderId="0" xfId="0" applyFont="1" applyFill="1" applyBorder="1" applyAlignment="1">
      <alignment horizontal="center" vertical="center" wrapText="1"/>
    </xf>
    <xf numFmtId="0" fontId="30" fillId="7" borderId="39" xfId="0" applyFont="1" applyFill="1" applyBorder="1" applyAlignment="1">
      <alignment horizontal="center"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8" fillId="6" borderId="2" xfId="0" applyFont="1" applyFill="1" applyBorder="1" applyAlignment="1">
      <alignment horizontal="left" vertical="center"/>
    </xf>
    <xf numFmtId="0" fontId="4" fillId="0" borderId="28" xfId="0" applyFont="1" applyBorder="1" applyAlignment="1">
      <alignment horizontal="center" vertical="center" wrapText="1"/>
    </xf>
    <xf numFmtId="0" fontId="4" fillId="0" borderId="30" xfId="0" applyFont="1" applyBorder="1" applyAlignment="1">
      <alignment horizontal="center" vertical="center" wrapText="1"/>
    </xf>
    <xf numFmtId="0" fontId="18" fillId="6" borderId="0" xfId="0" applyFont="1" applyFill="1" applyBorder="1" applyAlignment="1">
      <alignment horizontal="left" vertical="center"/>
    </xf>
    <xf numFmtId="0" fontId="18" fillId="6" borderId="1" xfId="0" applyFont="1" applyFill="1" applyBorder="1" applyAlignment="1">
      <alignment horizontal="left" vertical="center"/>
    </xf>
    <xf numFmtId="0" fontId="4" fillId="2" borderId="8" xfId="0" applyFont="1" applyFill="1" applyBorder="1" applyAlignment="1">
      <alignment horizontal="right" vertical="center" wrapText="1"/>
    </xf>
    <xf numFmtId="0" fontId="4" fillId="2" borderId="9" xfId="0" applyFont="1" applyFill="1" applyBorder="1" applyAlignment="1">
      <alignment horizontal="right" vertical="center" wrapText="1"/>
    </xf>
    <xf numFmtId="0" fontId="36" fillId="4" borderId="30" xfId="0" applyFont="1" applyFill="1" applyBorder="1" applyAlignment="1">
      <alignment horizontal="left" vertical="top" wrapText="1"/>
    </xf>
    <xf numFmtId="0" fontId="36" fillId="4" borderId="11" xfId="0" applyFont="1" applyFill="1" applyBorder="1" applyAlignment="1">
      <alignment horizontal="left" vertical="top"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4" borderId="30" xfId="0" applyFont="1" applyFill="1" applyBorder="1" applyAlignment="1">
      <alignment horizontal="center" vertical="center" wrapText="1"/>
    </xf>
    <xf numFmtId="0" fontId="11" fillId="4" borderId="11" xfId="0" applyFont="1" applyFill="1" applyBorder="1" applyAlignment="1">
      <alignment horizontal="center" vertical="center" wrapText="1"/>
    </xf>
    <xf numFmtId="3" fontId="11" fillId="4" borderId="30" xfId="0" applyNumberFormat="1" applyFont="1" applyFill="1" applyBorder="1" applyAlignment="1">
      <alignment horizontal="center" vertical="center" wrapText="1"/>
    </xf>
    <xf numFmtId="3" fontId="11" fillId="4" borderId="11" xfId="0" applyNumberFormat="1" applyFont="1" applyFill="1" applyBorder="1" applyAlignment="1">
      <alignment horizontal="center" vertical="center" wrapText="1"/>
    </xf>
    <xf numFmtId="4" fontId="12" fillId="0" borderId="30" xfId="0" applyNumberFormat="1" applyFont="1" applyFill="1" applyBorder="1" applyAlignment="1">
      <alignment horizontal="center" vertical="center" wrapText="1"/>
    </xf>
    <xf numFmtId="4" fontId="12" fillId="0" borderId="11" xfId="0" applyNumberFormat="1" applyFont="1" applyFill="1" applyBorder="1" applyAlignment="1">
      <alignment horizontal="center" vertical="center" wrapText="1"/>
    </xf>
    <xf numFmtId="4" fontId="4" fillId="0" borderId="12" xfId="0" applyNumberFormat="1" applyFont="1" applyBorder="1" applyAlignment="1">
      <alignment horizontal="center" vertical="center" wrapText="1"/>
    </xf>
    <xf numFmtId="4" fontId="4" fillId="0" borderId="13" xfId="0" applyNumberFormat="1" applyFont="1" applyBorder="1" applyAlignment="1">
      <alignment horizontal="center" vertical="center" wrapText="1"/>
    </xf>
  </cellXfs>
  <cellStyles count="3">
    <cellStyle name="Comma 4" xfId="2" xr:uid="{00000000-0005-0000-0000-000000000000}"/>
    <cellStyle name="Normal" xfId="0" builtinId="0"/>
    <cellStyle name="Normal 2 10"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3"/>
  <sheetViews>
    <sheetView tabSelected="1" zoomScale="75" zoomScaleNormal="75" zoomScalePageLayoutView="85" workbookViewId="0">
      <selection activeCell="B17" sqref="B17"/>
    </sheetView>
  </sheetViews>
  <sheetFormatPr defaultColWidth="9.140625" defaultRowHeight="15" x14ac:dyDescent="0.25"/>
  <cols>
    <col min="1" max="1" width="5.5703125" style="10" customWidth="1"/>
    <col min="2" max="2" width="80.7109375" style="10" customWidth="1"/>
    <col min="3" max="3" width="7.140625" style="10" bestFit="1" customWidth="1"/>
    <col min="4" max="4" width="7" style="21" customWidth="1"/>
    <col min="5" max="5" width="9.140625" style="2"/>
    <col min="6" max="6" width="10.42578125" style="2" bestFit="1" customWidth="1"/>
    <col min="7" max="7" width="15.140625" style="2" customWidth="1"/>
    <col min="8" max="16384" width="9.140625" style="10"/>
  </cols>
  <sheetData>
    <row r="1" spans="1:7" ht="25.5" customHeight="1" thickBot="1" x14ac:dyDescent="0.3">
      <c r="A1" s="154"/>
      <c r="B1" s="155" t="s">
        <v>259</v>
      </c>
      <c r="C1" s="155"/>
      <c r="D1" s="156"/>
      <c r="E1" s="157"/>
      <c r="F1" s="157"/>
      <c r="G1" s="158"/>
    </row>
    <row r="2" spans="1:7" x14ac:dyDescent="0.25">
      <c r="A2" s="213" t="s">
        <v>394</v>
      </c>
      <c r="B2" s="213"/>
      <c r="C2" s="105"/>
      <c r="D2" s="106"/>
      <c r="E2" s="107"/>
      <c r="F2" s="107"/>
      <c r="G2" s="107"/>
    </row>
    <row r="3" spans="1:7" x14ac:dyDescent="0.25">
      <c r="A3" s="110" t="s">
        <v>58</v>
      </c>
      <c r="B3" s="148"/>
      <c r="C3" s="148"/>
      <c r="D3" s="149"/>
      <c r="E3" s="150"/>
      <c r="F3" s="150"/>
      <c r="G3" s="150"/>
    </row>
    <row r="4" spans="1:7" ht="15.75" thickBot="1" x14ac:dyDescent="0.3">
      <c r="A4" s="151"/>
      <c r="B4" s="148"/>
      <c r="C4" s="148"/>
      <c r="D4" s="149"/>
      <c r="E4" s="150"/>
      <c r="F4" s="150"/>
      <c r="G4" s="150"/>
    </row>
    <row r="5" spans="1:7" ht="30" customHeight="1" x14ac:dyDescent="0.25">
      <c r="A5" s="112" t="s">
        <v>0</v>
      </c>
      <c r="B5" s="214" t="s">
        <v>59</v>
      </c>
      <c r="C5" s="215"/>
      <c r="D5" s="215"/>
      <c r="E5" s="215"/>
      <c r="F5" s="215"/>
      <c r="G5" s="113" t="s">
        <v>63</v>
      </c>
    </row>
    <row r="6" spans="1:7" ht="28.15" customHeight="1" x14ac:dyDescent="0.25">
      <c r="A6" s="152">
        <v>1</v>
      </c>
      <c r="B6" s="211" t="s">
        <v>339</v>
      </c>
      <c r="C6" s="212"/>
      <c r="D6" s="212"/>
      <c r="E6" s="212"/>
      <c r="F6" s="212"/>
      <c r="G6" s="153">
        <f>'Compaction Unit'!F84</f>
        <v>0</v>
      </c>
    </row>
    <row r="7" spans="1:7" ht="28.15" customHeight="1" x14ac:dyDescent="0.25">
      <c r="A7" s="152">
        <v>2</v>
      </c>
      <c r="B7" s="216" t="s">
        <v>338</v>
      </c>
      <c r="C7" s="217"/>
      <c r="D7" s="217"/>
      <c r="E7" s="217"/>
      <c r="F7" s="217"/>
      <c r="G7" s="153">
        <f>Hangers!F92</f>
        <v>0</v>
      </c>
    </row>
    <row r="8" spans="1:7" ht="28.15" customHeight="1" x14ac:dyDescent="0.25">
      <c r="A8" s="152">
        <v>3</v>
      </c>
      <c r="B8" s="216" t="s">
        <v>337</v>
      </c>
      <c r="C8" s="217"/>
      <c r="D8" s="217"/>
      <c r="E8" s="217"/>
      <c r="F8" s="217"/>
      <c r="G8" s="153">
        <f>'RC Buildings'!F124</f>
        <v>0</v>
      </c>
    </row>
    <row r="9" spans="1:7" ht="28.15" customHeight="1" x14ac:dyDescent="0.25">
      <c r="A9" s="152">
        <v>4</v>
      </c>
      <c r="B9" s="216" t="s">
        <v>340</v>
      </c>
      <c r="C9" s="217"/>
      <c r="D9" s="217"/>
      <c r="E9" s="217"/>
      <c r="F9" s="218"/>
      <c r="G9" s="153">
        <f>'New Prefab'!F28</f>
        <v>0</v>
      </c>
    </row>
    <row r="10" spans="1:7" ht="28.15" customHeight="1" x14ac:dyDescent="0.25">
      <c r="A10" s="152">
        <v>5</v>
      </c>
      <c r="B10" s="216" t="s">
        <v>341</v>
      </c>
      <c r="C10" s="217"/>
      <c r="D10" s="217"/>
      <c r="E10" s="217"/>
      <c r="F10" s="217"/>
      <c r="G10" s="153">
        <f>'Roads &amp; Greenbelt'!F60</f>
        <v>0</v>
      </c>
    </row>
    <row r="11" spans="1:7" ht="28.15" customHeight="1" x14ac:dyDescent="0.25">
      <c r="A11" s="152">
        <v>6</v>
      </c>
      <c r="B11" s="216" t="s">
        <v>342</v>
      </c>
      <c r="C11" s="217"/>
      <c r="D11" s="217"/>
      <c r="E11" s="217"/>
      <c r="F11" s="218"/>
      <c r="G11" s="153">
        <f>'Street Lighing items'!F44</f>
        <v>0</v>
      </c>
    </row>
    <row r="12" spans="1:7" ht="28.15" customHeight="1" thickBot="1" x14ac:dyDescent="0.3">
      <c r="A12" s="108"/>
      <c r="B12" s="209" t="s">
        <v>228</v>
      </c>
      <c r="C12" s="210"/>
      <c r="D12" s="210"/>
      <c r="E12" s="210"/>
      <c r="F12" s="210"/>
      <c r="G12" s="109">
        <f>SUM(G6:G11)</f>
        <v>0</v>
      </c>
    </row>
    <row r="13" spans="1:7" x14ac:dyDescent="0.25">
      <c r="A13" s="1"/>
    </row>
  </sheetData>
  <dataConsolidate/>
  <mergeCells count="9">
    <mergeCell ref="B12:F12"/>
    <mergeCell ref="B6:F6"/>
    <mergeCell ref="A2:B2"/>
    <mergeCell ref="B5:F5"/>
    <mergeCell ref="B7:F7"/>
    <mergeCell ref="B8:F8"/>
    <mergeCell ref="B9:F9"/>
    <mergeCell ref="B10:F10"/>
    <mergeCell ref="B11:F11"/>
  </mergeCells>
  <printOptions horizontalCentered="1"/>
  <pageMargins left="0.70866141732283505" right="0.70866141732283505" top="1.4980314960000001" bottom="0.74803149606299202" header="0.31496062992126" footer="0.31496062992126"/>
  <pageSetup paperSize="9" scale="90" orientation="landscape" r:id="rId1"/>
  <headerFooter>
    <oddHeader>&amp;LCONSTRUCTION OF SOLID WASTE TRANSFER STATION IN AL TAYBEH AL JADEEDEH IN IRBID GOVERNORATE, JORDAN&amp;R&amp;G</oddHeader>
    <oddFooter>&amp;L&amp;"Times New Roman,Regular"&amp;10Price Schedule&amp;R&amp;P/&amp;N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4"/>
  <sheetViews>
    <sheetView zoomScale="70" zoomScaleNormal="70" zoomScalePageLayoutView="40" workbookViewId="0">
      <selection activeCell="G48" sqref="G48"/>
    </sheetView>
  </sheetViews>
  <sheetFormatPr defaultColWidth="8.7109375" defaultRowHeight="15" x14ac:dyDescent="0.25"/>
  <cols>
    <col min="1" max="1" width="7.28515625" style="65" customWidth="1"/>
    <col min="2" max="2" width="35.5703125" style="62" customWidth="1"/>
    <col min="3" max="3" width="29.28515625" style="62" customWidth="1"/>
    <col min="4" max="4" width="6.42578125" style="65" customWidth="1"/>
    <col min="5" max="5" width="11.28515625" style="65" customWidth="1"/>
    <col min="6" max="6" width="12.140625" style="145" customWidth="1"/>
    <col min="7" max="7" width="12.5703125" style="62" customWidth="1"/>
    <col min="8" max="8" width="8.7109375" style="62"/>
    <col min="9" max="9" width="11.7109375" style="62" bestFit="1" customWidth="1"/>
    <col min="10" max="16384" width="8.7109375" style="62"/>
  </cols>
  <sheetData>
    <row r="1" spans="1:7" ht="39" customHeight="1" x14ac:dyDescent="0.25">
      <c r="A1" s="232" t="s">
        <v>259</v>
      </c>
      <c r="B1" s="232"/>
      <c r="C1" s="232"/>
      <c r="D1" s="232"/>
      <c r="E1" s="232"/>
      <c r="F1" s="232"/>
      <c r="G1" s="232"/>
    </row>
    <row r="2" spans="1:7" ht="22.5" customHeight="1" x14ac:dyDescent="0.25">
      <c r="A2" s="233" t="s">
        <v>376</v>
      </c>
      <c r="B2" s="233"/>
      <c r="C2" s="233"/>
      <c r="D2" s="233"/>
      <c r="E2" s="233"/>
      <c r="F2" s="233"/>
      <c r="G2" s="233"/>
    </row>
    <row r="3" spans="1:7" ht="34.5" customHeight="1" x14ac:dyDescent="0.25">
      <c r="A3" s="233"/>
      <c r="B3" s="233"/>
      <c r="C3" s="233"/>
      <c r="D3" s="233"/>
      <c r="E3" s="233"/>
      <c r="F3" s="233"/>
      <c r="G3" s="233"/>
    </row>
    <row r="4" spans="1:7" ht="19.5" customHeight="1" x14ac:dyDescent="0.25">
      <c r="A4" s="233" t="s">
        <v>167</v>
      </c>
      <c r="B4" s="233"/>
      <c r="C4" s="233"/>
      <c r="D4" s="233"/>
      <c r="E4" s="233"/>
      <c r="F4" s="233"/>
      <c r="G4" s="233"/>
    </row>
    <row r="5" spans="1:7" ht="33" customHeight="1" x14ac:dyDescent="0.25">
      <c r="A5" s="233"/>
      <c r="B5" s="233"/>
      <c r="C5" s="233"/>
      <c r="D5" s="233"/>
      <c r="E5" s="233"/>
      <c r="F5" s="233"/>
      <c r="G5" s="233"/>
    </row>
    <row r="7" spans="1:7" ht="38.25" customHeight="1" x14ac:dyDescent="0.25">
      <c r="A7" s="234" t="s">
        <v>276</v>
      </c>
      <c r="B7" s="235"/>
      <c r="C7" s="235"/>
      <c r="D7" s="235"/>
      <c r="E7" s="235"/>
      <c r="F7" s="235"/>
      <c r="G7" s="236"/>
    </row>
    <row r="8" spans="1:7" s="65" customFormat="1" ht="35.25" customHeight="1" x14ac:dyDescent="0.25">
      <c r="A8" s="63" t="s">
        <v>39</v>
      </c>
      <c r="B8" s="237" t="s">
        <v>243</v>
      </c>
      <c r="C8" s="238"/>
      <c r="D8" s="63" t="s">
        <v>2</v>
      </c>
      <c r="E8" s="63" t="s">
        <v>168</v>
      </c>
      <c r="F8" s="143" t="s">
        <v>169</v>
      </c>
      <c r="G8" s="64" t="s">
        <v>170</v>
      </c>
    </row>
    <row r="9" spans="1:7" s="65" customFormat="1" ht="33.75" customHeight="1" x14ac:dyDescent="0.25">
      <c r="A9" s="146" t="s">
        <v>5</v>
      </c>
      <c r="B9" s="239" t="s">
        <v>171</v>
      </c>
      <c r="C9" s="240"/>
      <c r="D9" s="240"/>
      <c r="E9" s="240"/>
      <c r="F9" s="240"/>
      <c r="G9" s="241"/>
    </row>
    <row r="10" spans="1:7" ht="210" x14ac:dyDescent="0.25">
      <c r="A10" s="66" t="s">
        <v>6</v>
      </c>
      <c r="B10" s="67" t="s">
        <v>172</v>
      </c>
      <c r="C10" s="67" t="s">
        <v>375</v>
      </c>
      <c r="D10" s="66" t="s">
        <v>39</v>
      </c>
      <c r="E10" s="68">
        <v>60</v>
      </c>
      <c r="F10" s="144"/>
      <c r="G10" s="69">
        <f t="shared" ref="G10:G30" si="0">E10*F10</f>
        <v>0</v>
      </c>
    </row>
    <row r="11" spans="1:7" ht="228" customHeight="1" x14ac:dyDescent="0.25">
      <c r="A11" s="66" t="s">
        <v>8</v>
      </c>
      <c r="B11" s="67" t="s">
        <v>244</v>
      </c>
      <c r="C11" s="67" t="s">
        <v>245</v>
      </c>
      <c r="D11" s="66" t="s">
        <v>39</v>
      </c>
      <c r="E11" s="68">
        <v>1</v>
      </c>
      <c r="F11" s="144"/>
      <c r="G11" s="69">
        <f t="shared" si="0"/>
        <v>0</v>
      </c>
    </row>
    <row r="12" spans="1:7" ht="408.75" customHeight="1" x14ac:dyDescent="0.25">
      <c r="A12" s="66" t="s">
        <v>9</v>
      </c>
      <c r="B12" s="70" t="s">
        <v>246</v>
      </c>
      <c r="C12" s="70" t="s">
        <v>247</v>
      </c>
      <c r="D12" s="66" t="s">
        <v>119</v>
      </c>
      <c r="E12" s="68">
        <v>150</v>
      </c>
      <c r="F12" s="144"/>
      <c r="G12" s="69">
        <f t="shared" si="0"/>
        <v>0</v>
      </c>
    </row>
    <row r="13" spans="1:7" ht="135.75" customHeight="1" x14ac:dyDescent="0.25">
      <c r="A13" s="66" t="s">
        <v>10</v>
      </c>
      <c r="B13" s="67" t="s">
        <v>173</v>
      </c>
      <c r="C13" s="67" t="s">
        <v>248</v>
      </c>
      <c r="D13" s="66" t="s">
        <v>174</v>
      </c>
      <c r="E13" s="68">
        <v>100</v>
      </c>
      <c r="F13" s="144"/>
      <c r="G13" s="69">
        <f t="shared" si="0"/>
        <v>0</v>
      </c>
    </row>
    <row r="14" spans="1:7" ht="120" x14ac:dyDescent="0.25">
      <c r="A14" s="66" t="s">
        <v>11</v>
      </c>
      <c r="B14" s="67" t="s">
        <v>175</v>
      </c>
      <c r="C14" s="67" t="s">
        <v>176</v>
      </c>
      <c r="D14" s="66" t="s">
        <v>174</v>
      </c>
      <c r="E14" s="68">
        <v>100</v>
      </c>
      <c r="F14" s="144"/>
      <c r="G14" s="69">
        <f t="shared" si="0"/>
        <v>0</v>
      </c>
    </row>
    <row r="15" spans="1:7" ht="105" x14ac:dyDescent="0.25">
      <c r="A15" s="66" t="s">
        <v>12</v>
      </c>
      <c r="B15" s="67" t="s">
        <v>177</v>
      </c>
      <c r="C15" s="67" t="s">
        <v>249</v>
      </c>
      <c r="D15" s="66" t="s">
        <v>174</v>
      </c>
      <c r="E15" s="68">
        <v>30</v>
      </c>
      <c r="F15" s="144"/>
      <c r="G15" s="69">
        <f t="shared" si="0"/>
        <v>0</v>
      </c>
    </row>
    <row r="16" spans="1:7" ht="120" x14ac:dyDescent="0.25">
      <c r="A16" s="66" t="s">
        <v>14</v>
      </c>
      <c r="B16" s="67" t="s">
        <v>178</v>
      </c>
      <c r="C16" s="67" t="s">
        <v>179</v>
      </c>
      <c r="D16" s="66" t="s">
        <v>174</v>
      </c>
      <c r="E16" s="68">
        <v>20</v>
      </c>
      <c r="F16" s="144"/>
      <c r="G16" s="69">
        <f t="shared" si="0"/>
        <v>0</v>
      </c>
    </row>
    <row r="17" spans="1:7" ht="120" x14ac:dyDescent="0.25">
      <c r="A17" s="66" t="s">
        <v>15</v>
      </c>
      <c r="B17" s="67" t="s">
        <v>180</v>
      </c>
      <c r="C17" s="67" t="s">
        <v>181</v>
      </c>
      <c r="D17" s="66" t="s">
        <v>39</v>
      </c>
      <c r="E17" s="68">
        <v>1</v>
      </c>
      <c r="F17" s="144"/>
      <c r="G17" s="69">
        <f t="shared" si="0"/>
        <v>0</v>
      </c>
    </row>
    <row r="18" spans="1:7" ht="105" x14ac:dyDescent="0.25">
      <c r="A18" s="66" t="s">
        <v>150</v>
      </c>
      <c r="B18" s="67" t="s">
        <v>182</v>
      </c>
      <c r="C18" s="67" t="s">
        <v>183</v>
      </c>
      <c r="D18" s="66" t="s">
        <v>39</v>
      </c>
      <c r="E18" s="68">
        <v>1</v>
      </c>
      <c r="F18" s="144"/>
      <c r="G18" s="69">
        <f t="shared" si="0"/>
        <v>0</v>
      </c>
    </row>
    <row r="19" spans="1:7" ht="129" customHeight="1" x14ac:dyDescent="0.25">
      <c r="A19" s="66" t="s">
        <v>204</v>
      </c>
      <c r="B19" s="67" t="s">
        <v>184</v>
      </c>
      <c r="C19" s="67" t="s">
        <v>185</v>
      </c>
      <c r="D19" s="66" t="s">
        <v>39</v>
      </c>
      <c r="E19" s="68">
        <v>1</v>
      </c>
      <c r="F19" s="144"/>
      <c r="G19" s="69">
        <f t="shared" si="0"/>
        <v>0</v>
      </c>
    </row>
    <row r="20" spans="1:7" ht="135" x14ac:dyDescent="0.25">
      <c r="A20" s="66" t="s">
        <v>277</v>
      </c>
      <c r="B20" s="67" t="s">
        <v>186</v>
      </c>
      <c r="C20" s="67" t="s">
        <v>250</v>
      </c>
      <c r="D20" s="66" t="s">
        <v>7</v>
      </c>
      <c r="E20" s="68">
        <v>1</v>
      </c>
      <c r="F20" s="144"/>
      <c r="G20" s="69">
        <f t="shared" si="0"/>
        <v>0</v>
      </c>
    </row>
    <row r="21" spans="1:7" ht="174" customHeight="1" x14ac:dyDescent="0.25">
      <c r="A21" s="66" t="s">
        <v>278</v>
      </c>
      <c r="B21" s="67" t="s">
        <v>187</v>
      </c>
      <c r="C21" s="67" t="s">
        <v>188</v>
      </c>
      <c r="D21" s="66" t="s">
        <v>39</v>
      </c>
      <c r="E21" s="68">
        <v>25</v>
      </c>
      <c r="F21" s="144"/>
      <c r="G21" s="69">
        <f t="shared" si="0"/>
        <v>0</v>
      </c>
    </row>
    <row r="22" spans="1:7" ht="120" x14ac:dyDescent="0.25">
      <c r="A22" s="66" t="s">
        <v>279</v>
      </c>
      <c r="B22" s="67" t="s">
        <v>189</v>
      </c>
      <c r="C22" s="67" t="s">
        <v>190</v>
      </c>
      <c r="D22" s="66" t="s">
        <v>39</v>
      </c>
      <c r="E22" s="68">
        <v>32</v>
      </c>
      <c r="F22" s="144"/>
      <c r="G22" s="69">
        <f t="shared" si="0"/>
        <v>0</v>
      </c>
    </row>
    <row r="23" spans="1:7" ht="120" x14ac:dyDescent="0.25">
      <c r="A23" s="66" t="s">
        <v>280</v>
      </c>
      <c r="B23" s="67" t="s">
        <v>191</v>
      </c>
      <c r="C23" s="67" t="s">
        <v>192</v>
      </c>
      <c r="D23" s="66" t="s">
        <v>174</v>
      </c>
      <c r="E23" s="68">
        <v>50</v>
      </c>
      <c r="F23" s="144"/>
      <c r="G23" s="69">
        <f t="shared" si="0"/>
        <v>0</v>
      </c>
    </row>
    <row r="24" spans="1:7" ht="120" x14ac:dyDescent="0.25">
      <c r="A24" s="66" t="s">
        <v>281</v>
      </c>
      <c r="B24" s="67" t="s">
        <v>193</v>
      </c>
      <c r="C24" s="67" t="s">
        <v>200</v>
      </c>
      <c r="D24" s="66" t="s">
        <v>174</v>
      </c>
      <c r="E24" s="68">
        <v>600</v>
      </c>
      <c r="F24" s="144"/>
      <c r="G24" s="69">
        <f t="shared" si="0"/>
        <v>0</v>
      </c>
    </row>
    <row r="25" spans="1:7" ht="120" x14ac:dyDescent="0.25">
      <c r="A25" s="66" t="s">
        <v>282</v>
      </c>
      <c r="B25" s="67" t="s">
        <v>193</v>
      </c>
      <c r="C25" s="67" t="s">
        <v>192</v>
      </c>
      <c r="D25" s="66" t="s">
        <v>174</v>
      </c>
      <c r="E25" s="68">
        <v>10</v>
      </c>
      <c r="F25" s="144"/>
      <c r="G25" s="69">
        <f t="shared" si="0"/>
        <v>0</v>
      </c>
    </row>
    <row r="26" spans="1:7" ht="150" x14ac:dyDescent="0.25">
      <c r="A26" s="66" t="s">
        <v>283</v>
      </c>
      <c r="B26" s="67" t="s">
        <v>201</v>
      </c>
      <c r="C26" s="67" t="s">
        <v>202</v>
      </c>
      <c r="D26" s="66" t="s">
        <v>39</v>
      </c>
      <c r="E26" s="68">
        <v>1</v>
      </c>
      <c r="F26" s="144"/>
      <c r="G26" s="69">
        <f t="shared" si="0"/>
        <v>0</v>
      </c>
    </row>
    <row r="27" spans="1:7" ht="327.75" customHeight="1" x14ac:dyDescent="0.25">
      <c r="A27" s="66" t="s">
        <v>284</v>
      </c>
      <c r="B27" s="72" t="s">
        <v>251</v>
      </c>
      <c r="C27" s="71" t="s">
        <v>252</v>
      </c>
      <c r="D27" s="66" t="s">
        <v>39</v>
      </c>
      <c r="E27" s="68">
        <v>1</v>
      </c>
      <c r="F27" s="144"/>
      <c r="G27" s="69">
        <f t="shared" si="0"/>
        <v>0</v>
      </c>
    </row>
    <row r="28" spans="1:7" ht="135" x14ac:dyDescent="0.25">
      <c r="A28" s="66" t="s">
        <v>285</v>
      </c>
      <c r="B28" s="67" t="s">
        <v>194</v>
      </c>
      <c r="C28" s="67" t="s">
        <v>253</v>
      </c>
      <c r="D28" s="66" t="s">
        <v>7</v>
      </c>
      <c r="E28" s="68">
        <v>1</v>
      </c>
      <c r="F28" s="144"/>
      <c r="G28" s="69">
        <f t="shared" si="0"/>
        <v>0</v>
      </c>
    </row>
    <row r="29" spans="1:7" ht="131.25" customHeight="1" x14ac:dyDescent="0.25">
      <c r="A29" s="66" t="s">
        <v>286</v>
      </c>
      <c r="B29" s="70" t="s">
        <v>254</v>
      </c>
      <c r="C29" s="67" t="s">
        <v>195</v>
      </c>
      <c r="D29" s="66" t="s">
        <v>39</v>
      </c>
      <c r="E29" s="68">
        <v>25</v>
      </c>
      <c r="F29" s="144"/>
      <c r="G29" s="69">
        <f t="shared" si="0"/>
        <v>0</v>
      </c>
    </row>
    <row r="30" spans="1:7" ht="177.75" customHeight="1" x14ac:dyDescent="0.25">
      <c r="A30" s="66" t="s">
        <v>287</v>
      </c>
      <c r="B30" s="73" t="s">
        <v>379</v>
      </c>
      <c r="C30" s="67"/>
      <c r="D30" s="66" t="s">
        <v>7</v>
      </c>
      <c r="E30" s="68">
        <v>1</v>
      </c>
      <c r="F30" s="144"/>
      <c r="G30" s="69">
        <f t="shared" si="0"/>
        <v>0</v>
      </c>
    </row>
    <row r="31" spans="1:7" ht="51" customHeight="1" thickBot="1" x14ac:dyDescent="0.3">
      <c r="A31" s="76">
        <v>6.1</v>
      </c>
      <c r="B31" s="229" t="s">
        <v>242</v>
      </c>
      <c r="C31" s="230"/>
      <c r="D31" s="230"/>
      <c r="E31" s="230"/>
      <c r="F31" s="231"/>
      <c r="G31" s="77">
        <f>SUM(G10:G30)</f>
        <v>0</v>
      </c>
    </row>
    <row r="32" spans="1:7" ht="35.25" customHeight="1" x14ac:dyDescent="0.25">
      <c r="A32" s="147" t="s">
        <v>32</v>
      </c>
      <c r="B32" s="228" t="s">
        <v>196</v>
      </c>
      <c r="C32" s="228"/>
      <c r="D32" s="228"/>
      <c r="E32" s="228"/>
      <c r="F32" s="228"/>
      <c r="G32" s="228"/>
    </row>
    <row r="33" spans="1:7" ht="158.25" customHeight="1" x14ac:dyDescent="0.25">
      <c r="A33" s="66" t="s">
        <v>17</v>
      </c>
      <c r="B33" s="67" t="s">
        <v>197</v>
      </c>
      <c r="C33" s="67" t="s">
        <v>255</v>
      </c>
      <c r="D33" s="66" t="s">
        <v>39</v>
      </c>
      <c r="E33" s="68">
        <v>20</v>
      </c>
      <c r="F33" s="144"/>
      <c r="G33" s="69">
        <f>E33*F33</f>
        <v>0</v>
      </c>
    </row>
    <row r="34" spans="1:7" ht="209.25" customHeight="1" x14ac:dyDescent="0.25">
      <c r="A34" s="66" t="s">
        <v>18</v>
      </c>
      <c r="B34" s="70" t="s">
        <v>198</v>
      </c>
      <c r="C34" s="67" t="s">
        <v>203</v>
      </c>
      <c r="D34" s="66" t="s">
        <v>174</v>
      </c>
      <c r="E34" s="74">
        <v>40</v>
      </c>
      <c r="F34" s="144"/>
      <c r="G34" s="69">
        <f>E34*F34</f>
        <v>0</v>
      </c>
    </row>
    <row r="35" spans="1:7" ht="345" customHeight="1" x14ac:dyDescent="0.25">
      <c r="A35" s="66" t="s">
        <v>19</v>
      </c>
      <c r="B35" s="75" t="s">
        <v>256</v>
      </c>
      <c r="C35" s="67" t="s">
        <v>199</v>
      </c>
      <c r="D35" s="66" t="s">
        <v>174</v>
      </c>
      <c r="E35" s="74">
        <v>25</v>
      </c>
      <c r="F35" s="144"/>
      <c r="G35" s="69">
        <f>E35*F35</f>
        <v>0</v>
      </c>
    </row>
    <row r="36" spans="1:7" ht="54" customHeight="1" thickBot="1" x14ac:dyDescent="0.3">
      <c r="A36" s="76">
        <v>6.2</v>
      </c>
      <c r="B36" s="229" t="s">
        <v>242</v>
      </c>
      <c r="C36" s="230"/>
      <c r="D36" s="230"/>
      <c r="E36" s="230"/>
      <c r="F36" s="231"/>
      <c r="G36" s="77">
        <f>SUM(G33:G35)</f>
        <v>0</v>
      </c>
    </row>
    <row r="38" spans="1:7" x14ac:dyDescent="0.25">
      <c r="A38" s="213" t="s">
        <v>288</v>
      </c>
      <c r="B38" s="213"/>
      <c r="C38" s="213"/>
      <c r="D38" s="213"/>
      <c r="E38" s="213"/>
      <c r="F38" s="213"/>
      <c r="G38" s="213"/>
    </row>
    <row r="39" spans="1:7" x14ac:dyDescent="0.25">
      <c r="A39" s="227" t="s">
        <v>58</v>
      </c>
      <c r="B39" s="227"/>
      <c r="C39" s="227"/>
      <c r="D39" s="227"/>
      <c r="E39" s="227"/>
      <c r="F39" s="227"/>
      <c r="G39" s="227"/>
    </row>
    <row r="40" spans="1:7" ht="15.75" thickBot="1" x14ac:dyDescent="0.3">
      <c r="A40" s="227"/>
      <c r="B40" s="227"/>
      <c r="C40" s="227"/>
      <c r="D40" s="227"/>
      <c r="E40" s="227"/>
      <c r="F40" s="227"/>
      <c r="G40" s="227"/>
    </row>
    <row r="41" spans="1:7" x14ac:dyDescent="0.25">
      <c r="A41" s="112" t="s">
        <v>0</v>
      </c>
      <c r="B41" s="214" t="s">
        <v>59</v>
      </c>
      <c r="C41" s="215"/>
      <c r="D41" s="215"/>
      <c r="E41" s="215"/>
      <c r="F41" s="219" t="s">
        <v>63</v>
      </c>
      <c r="G41" s="220"/>
    </row>
    <row r="42" spans="1:7" ht="25.5" customHeight="1" x14ac:dyDescent="0.25">
      <c r="A42" s="140">
        <v>6.1</v>
      </c>
      <c r="B42" s="225" t="str">
        <f>B9</f>
        <v>Electromechanical Works</v>
      </c>
      <c r="C42" s="226"/>
      <c r="D42" s="226"/>
      <c r="E42" s="226"/>
      <c r="F42" s="221">
        <f>G31</f>
        <v>0</v>
      </c>
      <c r="G42" s="222"/>
    </row>
    <row r="43" spans="1:7" ht="27" customHeight="1" x14ac:dyDescent="0.25">
      <c r="A43" s="140">
        <v>6.2</v>
      </c>
      <c r="B43" s="225" t="str">
        <f>B32</f>
        <v>Civil Works</v>
      </c>
      <c r="C43" s="226"/>
      <c r="D43" s="226"/>
      <c r="E43" s="226"/>
      <c r="F43" s="221">
        <f>G36</f>
        <v>0</v>
      </c>
      <c r="G43" s="222"/>
    </row>
    <row r="44" spans="1:7" ht="15.75" thickBot="1" x14ac:dyDescent="0.3">
      <c r="A44" s="136">
        <v>6</v>
      </c>
      <c r="B44" s="209" t="s">
        <v>228</v>
      </c>
      <c r="C44" s="210"/>
      <c r="D44" s="210"/>
      <c r="E44" s="210"/>
      <c r="F44" s="223">
        <f>F42+F43</f>
        <v>0</v>
      </c>
      <c r="G44" s="224"/>
    </row>
  </sheetData>
  <sheetProtection formatCells="0" formatColumns="0" formatRows="0"/>
  <mergeCells count="19">
    <mergeCell ref="B32:G32"/>
    <mergeCell ref="B36:F36"/>
    <mergeCell ref="A1:G1"/>
    <mergeCell ref="A2:G3"/>
    <mergeCell ref="A4:G5"/>
    <mergeCell ref="A7:G7"/>
    <mergeCell ref="B8:C8"/>
    <mergeCell ref="B9:G9"/>
    <mergeCell ref="B31:F31"/>
    <mergeCell ref="A38:G38"/>
    <mergeCell ref="F41:G41"/>
    <mergeCell ref="F42:G42"/>
    <mergeCell ref="F43:G43"/>
    <mergeCell ref="F44:G44"/>
    <mergeCell ref="B41:E41"/>
    <mergeCell ref="B42:E42"/>
    <mergeCell ref="B43:E43"/>
    <mergeCell ref="B44:E44"/>
    <mergeCell ref="A39:G40"/>
  </mergeCells>
  <pageMargins left="0.45" right="0.45" top="0.75" bottom="0.75" header="0.3" footer="0.3"/>
  <pageSetup paperSize="8" orientation="landscape" r:id="rId1"/>
  <headerFooter>
    <oddHeader>&amp;LCONSTRUCTION OF SOLID WASTE TRANSFER STATION IN AL TAYBEH AL JADEEDEH IN IRBID GOVERNORATE, JORDAN&amp;R&amp;G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1"/>
  <sheetViews>
    <sheetView zoomScale="70" zoomScaleNormal="70" zoomScaleSheetLayoutView="70" workbookViewId="0">
      <selection activeCell="B51" sqref="B51"/>
    </sheetView>
  </sheetViews>
  <sheetFormatPr defaultColWidth="9.140625" defaultRowHeight="15" x14ac:dyDescent="0.25"/>
  <cols>
    <col min="1" max="1" width="7" style="10" customWidth="1"/>
    <col min="2" max="2" width="80.7109375" style="10" customWidth="1"/>
    <col min="3" max="3" width="7.140625" style="47" bestFit="1" customWidth="1"/>
    <col min="4" max="4" width="10.28515625" style="48" customWidth="1"/>
    <col min="5" max="5" width="13.7109375" style="50" customWidth="1"/>
    <col min="6" max="6" width="14.5703125" style="49" customWidth="1"/>
    <col min="7" max="16384" width="9.140625" style="10"/>
  </cols>
  <sheetData>
    <row r="1" spans="1:6" x14ac:dyDescent="0.25">
      <c r="A1" s="246" t="s">
        <v>259</v>
      </c>
      <c r="B1" s="246"/>
      <c r="C1" s="246"/>
      <c r="D1" s="246"/>
      <c r="E1" s="246"/>
      <c r="F1" s="246"/>
    </row>
    <row r="2" spans="1:6" x14ac:dyDescent="0.25">
      <c r="A2" s="247" t="s">
        <v>377</v>
      </c>
      <c r="B2" s="247"/>
      <c r="C2" s="247"/>
      <c r="D2" s="247"/>
      <c r="E2" s="247"/>
      <c r="F2" s="247"/>
    </row>
    <row r="3" spans="1:6" ht="15.75" thickBot="1" x14ac:dyDescent="0.3">
      <c r="A3" s="247"/>
      <c r="B3" s="247"/>
      <c r="C3" s="247"/>
      <c r="D3" s="247"/>
      <c r="E3" s="247"/>
      <c r="F3" s="247"/>
    </row>
    <row r="4" spans="1:6" x14ac:dyDescent="0.25">
      <c r="A4" s="248" t="s">
        <v>0</v>
      </c>
      <c r="B4" s="250" t="s">
        <v>1</v>
      </c>
      <c r="C4" s="250" t="s">
        <v>2</v>
      </c>
      <c r="D4" s="11" t="s">
        <v>3</v>
      </c>
      <c r="E4" s="37" t="s">
        <v>144</v>
      </c>
      <c r="F4" s="13" t="s">
        <v>114</v>
      </c>
    </row>
    <row r="5" spans="1:6" ht="69" customHeight="1" x14ac:dyDescent="0.25">
      <c r="A5" s="249"/>
      <c r="B5" s="251"/>
      <c r="C5" s="251"/>
      <c r="D5" s="14" t="s">
        <v>4</v>
      </c>
      <c r="E5" s="36" t="s">
        <v>145</v>
      </c>
      <c r="F5" s="15" t="s">
        <v>63</v>
      </c>
    </row>
    <row r="6" spans="1:6" ht="26.25" customHeight="1" x14ac:dyDescent="0.25">
      <c r="A6" s="245" t="s">
        <v>274</v>
      </c>
      <c r="B6" s="245"/>
      <c r="C6" s="245"/>
      <c r="D6" s="245"/>
      <c r="E6" s="245"/>
      <c r="F6" s="245"/>
    </row>
    <row r="7" spans="1:6" ht="28.5" customHeight="1" thickBot="1" x14ac:dyDescent="0.3">
      <c r="A7" s="119">
        <v>5.0999999999999996</v>
      </c>
      <c r="B7" s="120" t="s">
        <v>60</v>
      </c>
      <c r="C7" s="121"/>
      <c r="D7" s="122"/>
      <c r="E7" s="124"/>
      <c r="F7" s="123"/>
    </row>
    <row r="8" spans="1:6" x14ac:dyDescent="0.25">
      <c r="A8" s="82" t="s">
        <v>5</v>
      </c>
      <c r="B8" s="83" t="s">
        <v>146</v>
      </c>
      <c r="C8" s="84"/>
      <c r="D8" s="125"/>
      <c r="E8" s="126"/>
      <c r="F8" s="127"/>
    </row>
    <row r="9" spans="1:6" ht="60" x14ac:dyDescent="0.25">
      <c r="A9" s="16" t="s">
        <v>6</v>
      </c>
      <c r="B9" s="17" t="s">
        <v>331</v>
      </c>
      <c r="C9" s="18" t="s">
        <v>147</v>
      </c>
      <c r="D9" s="51">
        <v>2500</v>
      </c>
      <c r="E9" s="52"/>
      <c r="F9" s="15">
        <f t="shared" ref="F9:F16" si="0">E9*D9</f>
        <v>0</v>
      </c>
    </row>
    <row r="10" spans="1:6" ht="77.25" customHeight="1" x14ac:dyDescent="0.25">
      <c r="A10" s="16" t="s">
        <v>8</v>
      </c>
      <c r="B10" s="17" t="s">
        <v>359</v>
      </c>
      <c r="C10" s="18" t="s">
        <v>147</v>
      </c>
      <c r="D10" s="51">
        <v>4500</v>
      </c>
      <c r="E10" s="52"/>
      <c r="F10" s="15">
        <f t="shared" si="0"/>
        <v>0</v>
      </c>
    </row>
    <row r="11" spans="1:6" ht="90.75" customHeight="1" x14ac:dyDescent="0.25">
      <c r="A11" s="16" t="s">
        <v>9</v>
      </c>
      <c r="B11" s="17" t="s">
        <v>163</v>
      </c>
      <c r="C11" s="18" t="s">
        <v>27</v>
      </c>
      <c r="D11" s="51">
        <v>4000</v>
      </c>
      <c r="E11" s="52"/>
      <c r="F11" s="15">
        <f t="shared" si="0"/>
        <v>0</v>
      </c>
    </row>
    <row r="12" spans="1:6" ht="93.75" customHeight="1" x14ac:dyDescent="0.25">
      <c r="A12" s="16" t="s">
        <v>10</v>
      </c>
      <c r="B12" s="17" t="s">
        <v>229</v>
      </c>
      <c r="C12" s="18" t="s">
        <v>27</v>
      </c>
      <c r="D12" s="51">
        <v>4000</v>
      </c>
      <c r="E12" s="52"/>
      <c r="F12" s="15">
        <f t="shared" si="0"/>
        <v>0</v>
      </c>
    </row>
    <row r="13" spans="1:6" ht="137.25" customHeight="1" x14ac:dyDescent="0.25">
      <c r="A13" s="16" t="s">
        <v>11</v>
      </c>
      <c r="B13" s="17" t="s">
        <v>330</v>
      </c>
      <c r="C13" s="18" t="s">
        <v>27</v>
      </c>
      <c r="D13" s="51">
        <v>4000</v>
      </c>
      <c r="E13" s="52"/>
      <c r="F13" s="15">
        <f t="shared" si="0"/>
        <v>0</v>
      </c>
    </row>
    <row r="14" spans="1:6" ht="60" x14ac:dyDescent="0.25">
      <c r="A14" s="16" t="s">
        <v>12</v>
      </c>
      <c r="B14" s="17" t="s">
        <v>148</v>
      </c>
      <c r="C14" s="18" t="s">
        <v>27</v>
      </c>
      <c r="D14" s="51">
        <v>4600</v>
      </c>
      <c r="E14" s="52"/>
      <c r="F14" s="15">
        <f t="shared" si="0"/>
        <v>0</v>
      </c>
    </row>
    <row r="15" spans="1:6" ht="77.25" customHeight="1" x14ac:dyDescent="0.25">
      <c r="A15" s="16" t="s">
        <v>14</v>
      </c>
      <c r="B15" s="17" t="s">
        <v>149</v>
      </c>
      <c r="C15" s="18" t="s">
        <v>66</v>
      </c>
      <c r="D15" s="51">
        <v>10</v>
      </c>
      <c r="E15" s="52"/>
      <c r="F15" s="15">
        <f t="shared" si="0"/>
        <v>0</v>
      </c>
    </row>
    <row r="16" spans="1:6" ht="60" x14ac:dyDescent="0.25">
      <c r="A16" s="16" t="s">
        <v>15</v>
      </c>
      <c r="B16" s="17" t="s">
        <v>166</v>
      </c>
      <c r="C16" s="18" t="s">
        <v>27</v>
      </c>
      <c r="D16" s="51">
        <v>4500</v>
      </c>
      <c r="E16" s="52"/>
      <c r="F16" s="15">
        <f t="shared" si="0"/>
        <v>0</v>
      </c>
    </row>
    <row r="17" spans="1:6" x14ac:dyDescent="0.25">
      <c r="A17" s="87" t="s">
        <v>16</v>
      </c>
      <c r="B17" s="88" t="s">
        <v>51</v>
      </c>
      <c r="C17" s="89"/>
      <c r="D17" s="128"/>
      <c r="E17" s="129"/>
      <c r="F17" s="130"/>
    </row>
    <row r="18" spans="1:6" ht="197.25" customHeight="1" x14ac:dyDescent="0.25">
      <c r="A18" s="16" t="s">
        <v>17</v>
      </c>
      <c r="B18" s="17" t="s">
        <v>230</v>
      </c>
      <c r="C18" s="18" t="s">
        <v>67</v>
      </c>
      <c r="D18" s="51">
        <v>400</v>
      </c>
      <c r="E18" s="52"/>
      <c r="F18" s="15">
        <f>E18*D18</f>
        <v>0</v>
      </c>
    </row>
    <row r="19" spans="1:6" ht="45" x14ac:dyDescent="0.25">
      <c r="A19" s="16" t="s">
        <v>18</v>
      </c>
      <c r="B19" s="17" t="s">
        <v>164</v>
      </c>
      <c r="C19" s="18" t="s">
        <v>67</v>
      </c>
      <c r="D19" s="51">
        <v>50</v>
      </c>
      <c r="E19" s="52"/>
      <c r="F19" s="15">
        <f>E19*D19</f>
        <v>0</v>
      </c>
    </row>
    <row r="20" spans="1:6" ht="83.25" customHeight="1" x14ac:dyDescent="0.25">
      <c r="A20" s="16" t="s">
        <v>19</v>
      </c>
      <c r="B20" s="17" t="s">
        <v>151</v>
      </c>
      <c r="C20" s="18" t="s">
        <v>67</v>
      </c>
      <c r="D20" s="51">
        <v>400</v>
      </c>
      <c r="E20" s="52"/>
      <c r="F20" s="15">
        <f>E20*D20</f>
        <v>0</v>
      </c>
    </row>
    <row r="21" spans="1:6" ht="169.5" customHeight="1" x14ac:dyDescent="0.25">
      <c r="A21" s="16" t="s">
        <v>20</v>
      </c>
      <c r="B21" s="242" t="s">
        <v>231</v>
      </c>
      <c r="C21" s="243"/>
      <c r="D21" s="243"/>
      <c r="E21" s="243"/>
      <c r="F21" s="244"/>
    </row>
    <row r="22" spans="1:6" x14ac:dyDescent="0.25">
      <c r="A22" s="16" t="s">
        <v>381</v>
      </c>
      <c r="B22" s="17" t="s">
        <v>232</v>
      </c>
      <c r="C22" s="40" t="s">
        <v>152</v>
      </c>
      <c r="D22" s="51">
        <v>10</v>
      </c>
      <c r="E22" s="52"/>
      <c r="F22" s="15">
        <f t="shared" ref="F22:F29" si="1">E22*D22</f>
        <v>0</v>
      </c>
    </row>
    <row r="23" spans="1:6" x14ac:dyDescent="0.25">
      <c r="A23" s="16" t="s">
        <v>382</v>
      </c>
      <c r="B23" s="17" t="s">
        <v>153</v>
      </c>
      <c r="C23" s="40" t="s">
        <v>152</v>
      </c>
      <c r="D23" s="53">
        <v>5</v>
      </c>
      <c r="E23" s="52"/>
      <c r="F23" s="15">
        <f t="shared" si="1"/>
        <v>0</v>
      </c>
    </row>
    <row r="24" spans="1:6" x14ac:dyDescent="0.25">
      <c r="A24" s="16" t="s">
        <v>383</v>
      </c>
      <c r="B24" s="17" t="s">
        <v>233</v>
      </c>
      <c r="C24" s="40" t="s">
        <v>152</v>
      </c>
      <c r="D24" s="53">
        <v>10</v>
      </c>
      <c r="E24" s="52"/>
      <c r="F24" s="15">
        <f t="shared" si="1"/>
        <v>0</v>
      </c>
    </row>
    <row r="25" spans="1:6" ht="30" x14ac:dyDescent="0.25">
      <c r="A25" s="16" t="s">
        <v>384</v>
      </c>
      <c r="B25" s="17" t="s">
        <v>154</v>
      </c>
      <c r="C25" s="40" t="s">
        <v>152</v>
      </c>
      <c r="D25" s="53">
        <v>8</v>
      </c>
      <c r="E25" s="52"/>
      <c r="F25" s="15">
        <f t="shared" si="1"/>
        <v>0</v>
      </c>
    </row>
    <row r="26" spans="1:6" x14ac:dyDescent="0.25">
      <c r="A26" s="16" t="s">
        <v>385</v>
      </c>
      <c r="B26" s="17" t="s">
        <v>234</v>
      </c>
      <c r="C26" s="40" t="s">
        <v>152</v>
      </c>
      <c r="D26" s="53">
        <v>30</v>
      </c>
      <c r="E26" s="52"/>
      <c r="F26" s="15">
        <f t="shared" si="1"/>
        <v>0</v>
      </c>
    </row>
    <row r="27" spans="1:6" ht="138" customHeight="1" x14ac:dyDescent="0.25">
      <c r="A27" s="16" t="s">
        <v>21</v>
      </c>
      <c r="B27" s="17" t="s">
        <v>351</v>
      </c>
      <c r="C27" s="18" t="s">
        <v>67</v>
      </c>
      <c r="D27" s="51">
        <v>700</v>
      </c>
      <c r="E27" s="52"/>
      <c r="F27" s="15">
        <f t="shared" si="1"/>
        <v>0</v>
      </c>
    </row>
    <row r="28" spans="1:6" ht="93" customHeight="1" x14ac:dyDescent="0.25">
      <c r="A28" s="16" t="s">
        <v>22</v>
      </c>
      <c r="B28" s="17" t="s">
        <v>235</v>
      </c>
      <c r="C28" s="18" t="s">
        <v>27</v>
      </c>
      <c r="D28" s="51">
        <v>150</v>
      </c>
      <c r="E28" s="52"/>
      <c r="F28" s="15">
        <f t="shared" si="1"/>
        <v>0</v>
      </c>
    </row>
    <row r="29" spans="1:6" ht="87.75" customHeight="1" x14ac:dyDescent="0.25">
      <c r="A29" s="16" t="s">
        <v>23</v>
      </c>
      <c r="B29" s="17" t="s">
        <v>236</v>
      </c>
      <c r="C29" s="18" t="s">
        <v>152</v>
      </c>
      <c r="D29" s="51">
        <v>100</v>
      </c>
      <c r="E29" s="52"/>
      <c r="F29" s="15">
        <f t="shared" si="1"/>
        <v>0</v>
      </c>
    </row>
    <row r="30" spans="1:6" ht="63" customHeight="1" x14ac:dyDescent="0.25">
      <c r="A30" s="42" t="s">
        <v>29</v>
      </c>
      <c r="B30" s="252" t="s">
        <v>237</v>
      </c>
      <c r="C30" s="253"/>
      <c r="D30" s="253"/>
      <c r="E30" s="253"/>
      <c r="F30" s="254"/>
    </row>
    <row r="31" spans="1:6" ht="20.25" customHeight="1" x14ac:dyDescent="0.25">
      <c r="A31" s="42" t="s">
        <v>386</v>
      </c>
      <c r="B31" s="17" t="s">
        <v>155</v>
      </c>
      <c r="C31" s="18" t="s">
        <v>67</v>
      </c>
      <c r="D31" s="51">
        <v>10</v>
      </c>
      <c r="E31" s="52"/>
      <c r="F31" s="15">
        <f>E31*D31</f>
        <v>0</v>
      </c>
    </row>
    <row r="32" spans="1:6" ht="22.5" customHeight="1" x14ac:dyDescent="0.25">
      <c r="A32" s="42" t="s">
        <v>387</v>
      </c>
      <c r="B32" s="17" t="s">
        <v>156</v>
      </c>
      <c r="C32" s="18" t="s">
        <v>67</v>
      </c>
      <c r="D32" s="51">
        <v>10</v>
      </c>
      <c r="E32" s="52"/>
      <c r="F32" s="15">
        <f>E32*D32</f>
        <v>0</v>
      </c>
    </row>
    <row r="33" spans="1:6" ht="21" customHeight="1" x14ac:dyDescent="0.25">
      <c r="A33" s="42" t="s">
        <v>388</v>
      </c>
      <c r="B33" s="17" t="s">
        <v>157</v>
      </c>
      <c r="C33" s="18" t="s">
        <v>67</v>
      </c>
      <c r="D33" s="51">
        <v>20</v>
      </c>
      <c r="E33" s="52"/>
      <c r="F33" s="15">
        <f>E33*D33</f>
        <v>0</v>
      </c>
    </row>
    <row r="34" spans="1:6" ht="116.25" customHeight="1" x14ac:dyDescent="0.25">
      <c r="A34" s="42" t="s">
        <v>30</v>
      </c>
      <c r="B34" s="17" t="s">
        <v>295</v>
      </c>
      <c r="C34" s="18" t="s">
        <v>67</v>
      </c>
      <c r="D34" s="51">
        <v>150</v>
      </c>
      <c r="E34" s="52"/>
      <c r="F34" s="15">
        <f>E34*D34</f>
        <v>0</v>
      </c>
    </row>
    <row r="35" spans="1:6" ht="182.25" customHeight="1" x14ac:dyDescent="0.25">
      <c r="A35" s="42" t="s">
        <v>31</v>
      </c>
      <c r="B35" s="17" t="s">
        <v>238</v>
      </c>
      <c r="C35" s="43" t="s">
        <v>13</v>
      </c>
      <c r="D35" s="51">
        <v>4</v>
      </c>
      <c r="E35" s="52"/>
      <c r="F35" s="15">
        <f>E35*D35</f>
        <v>0</v>
      </c>
    </row>
    <row r="36" spans="1:6" ht="15.75" customHeight="1" thickBot="1" x14ac:dyDescent="0.3">
      <c r="A36" s="255" t="s">
        <v>24</v>
      </c>
      <c r="B36" s="256"/>
      <c r="C36" s="256"/>
      <c r="D36" s="256"/>
      <c r="E36" s="54"/>
      <c r="F36" s="55">
        <f>SUM(F8:F35)</f>
        <v>0</v>
      </c>
    </row>
    <row r="37" spans="1:6" x14ac:dyDescent="0.25">
      <c r="A37" s="1"/>
    </row>
    <row r="38" spans="1:6" ht="30.75" customHeight="1" thickBot="1" x14ac:dyDescent="0.3">
      <c r="A38" s="131">
        <v>5.2</v>
      </c>
      <c r="B38" s="131" t="s">
        <v>158</v>
      </c>
      <c r="C38" s="121"/>
      <c r="D38" s="122"/>
      <c r="E38" s="124"/>
      <c r="F38" s="123"/>
    </row>
    <row r="39" spans="1:6" ht="186.75" customHeight="1" thickBot="1" x14ac:dyDescent="0.3">
      <c r="A39" s="7" t="s">
        <v>6</v>
      </c>
      <c r="B39" s="17" t="s">
        <v>395</v>
      </c>
      <c r="C39" s="9" t="s">
        <v>159</v>
      </c>
      <c r="D39" s="56">
        <v>350</v>
      </c>
      <c r="E39" s="12"/>
      <c r="F39" s="13">
        <f t="shared" ref="F39:F51" si="2">E39*D39</f>
        <v>0</v>
      </c>
    </row>
    <row r="40" spans="1:6" ht="172.5" customHeight="1" thickBot="1" x14ac:dyDescent="0.3">
      <c r="A40" s="22" t="s">
        <v>8</v>
      </c>
      <c r="B40" s="17" t="s">
        <v>396</v>
      </c>
      <c r="C40" s="18" t="s">
        <v>159</v>
      </c>
      <c r="D40" s="57">
        <v>350</v>
      </c>
      <c r="E40" s="52"/>
      <c r="F40" s="13">
        <f t="shared" si="2"/>
        <v>0</v>
      </c>
    </row>
    <row r="41" spans="1:6" ht="171" customHeight="1" thickBot="1" x14ac:dyDescent="0.3">
      <c r="A41" s="4" t="s">
        <v>9</v>
      </c>
      <c r="B41" s="17" t="s">
        <v>397</v>
      </c>
      <c r="C41" s="18" t="s">
        <v>159</v>
      </c>
      <c r="D41" s="45">
        <v>50</v>
      </c>
      <c r="E41" s="52"/>
      <c r="F41" s="13">
        <f t="shared" si="2"/>
        <v>0</v>
      </c>
    </row>
    <row r="42" spans="1:6" ht="185.25" customHeight="1" thickBot="1" x14ac:dyDescent="0.3">
      <c r="A42" s="22" t="s">
        <v>10</v>
      </c>
      <c r="B42" s="17" t="s">
        <v>356</v>
      </c>
      <c r="C42" s="18" t="s">
        <v>159</v>
      </c>
      <c r="D42" s="57">
        <v>100</v>
      </c>
      <c r="E42" s="52"/>
      <c r="F42" s="13">
        <f t="shared" si="2"/>
        <v>0</v>
      </c>
    </row>
    <row r="43" spans="1:6" ht="185.25" customHeight="1" thickBot="1" x14ac:dyDescent="0.3">
      <c r="A43" s="22" t="s">
        <v>11</v>
      </c>
      <c r="B43" s="17" t="s">
        <v>357</v>
      </c>
      <c r="C43" s="18" t="s">
        <v>159</v>
      </c>
      <c r="D43" s="57">
        <v>50</v>
      </c>
      <c r="E43" s="52"/>
      <c r="F43" s="13">
        <f t="shared" si="2"/>
        <v>0</v>
      </c>
    </row>
    <row r="44" spans="1:6" ht="185.25" customHeight="1" thickBot="1" x14ac:dyDescent="0.3">
      <c r="A44" s="22" t="s">
        <v>12</v>
      </c>
      <c r="B44" s="17" t="s">
        <v>358</v>
      </c>
      <c r="C44" s="18" t="s">
        <v>159</v>
      </c>
      <c r="D44" s="57">
        <v>50</v>
      </c>
      <c r="E44" s="52"/>
      <c r="F44" s="13">
        <f t="shared" si="2"/>
        <v>0</v>
      </c>
    </row>
    <row r="45" spans="1:6" ht="185.25" customHeight="1" thickBot="1" x14ac:dyDescent="0.3">
      <c r="A45" s="22" t="s">
        <v>14</v>
      </c>
      <c r="B45" s="17" t="s">
        <v>398</v>
      </c>
      <c r="C45" s="18" t="s">
        <v>159</v>
      </c>
      <c r="D45" s="57">
        <v>25</v>
      </c>
      <c r="E45" s="52"/>
      <c r="F45" s="13">
        <f t="shared" si="2"/>
        <v>0</v>
      </c>
    </row>
    <row r="46" spans="1:6" ht="185.25" customHeight="1" thickBot="1" x14ac:dyDescent="0.3">
      <c r="A46" s="22" t="s">
        <v>15</v>
      </c>
      <c r="B46" s="17" t="s">
        <v>399</v>
      </c>
      <c r="C46" s="18" t="s">
        <v>159</v>
      </c>
      <c r="D46" s="57">
        <v>25</v>
      </c>
      <c r="E46" s="52"/>
      <c r="F46" s="13">
        <f t="shared" si="2"/>
        <v>0</v>
      </c>
    </row>
    <row r="47" spans="1:6" ht="30.75" thickBot="1" x14ac:dyDescent="0.3">
      <c r="A47" s="22" t="s">
        <v>150</v>
      </c>
      <c r="B47" s="17" t="s">
        <v>332</v>
      </c>
      <c r="C47" s="18" t="s">
        <v>160</v>
      </c>
      <c r="D47" s="57">
        <v>14</v>
      </c>
      <c r="E47" s="52"/>
      <c r="F47" s="13">
        <f t="shared" si="2"/>
        <v>0</v>
      </c>
    </row>
    <row r="48" spans="1:6" ht="45.75" thickBot="1" x14ac:dyDescent="0.3">
      <c r="A48" s="22" t="s">
        <v>204</v>
      </c>
      <c r="B48" s="17" t="s">
        <v>239</v>
      </c>
      <c r="C48" s="18" t="s">
        <v>161</v>
      </c>
      <c r="D48" s="57">
        <v>200</v>
      </c>
      <c r="E48" s="52"/>
      <c r="F48" s="13">
        <f t="shared" si="2"/>
        <v>0</v>
      </c>
    </row>
    <row r="49" spans="1:6" ht="117" customHeight="1" x14ac:dyDescent="0.25">
      <c r="A49" s="58" t="s">
        <v>277</v>
      </c>
      <c r="B49" s="59" t="s">
        <v>240</v>
      </c>
      <c r="C49" s="40" t="s">
        <v>161</v>
      </c>
      <c r="D49" s="60">
        <v>60</v>
      </c>
      <c r="E49" s="52"/>
      <c r="F49" s="13">
        <f t="shared" si="2"/>
        <v>0</v>
      </c>
    </row>
    <row r="50" spans="1:6" customFormat="1" ht="156.75" customHeight="1" x14ac:dyDescent="0.25">
      <c r="A50" s="35" t="s">
        <v>278</v>
      </c>
      <c r="B50" s="23" t="s">
        <v>333</v>
      </c>
      <c r="C50" s="8" t="s">
        <v>13</v>
      </c>
      <c r="D50" s="25">
        <v>2</v>
      </c>
      <c r="E50" s="5"/>
      <c r="F50" s="78">
        <f t="shared" si="2"/>
        <v>0</v>
      </c>
    </row>
    <row r="51" spans="1:6" customFormat="1" ht="95.25" customHeight="1" x14ac:dyDescent="0.25">
      <c r="A51" s="44" t="s">
        <v>279</v>
      </c>
      <c r="B51" s="23" t="s">
        <v>241</v>
      </c>
      <c r="C51" s="8" t="s">
        <v>7</v>
      </c>
      <c r="D51" s="25">
        <v>1</v>
      </c>
      <c r="E51" s="5"/>
      <c r="F51" s="78">
        <f t="shared" si="2"/>
        <v>0</v>
      </c>
    </row>
    <row r="52" spans="1:6" ht="15.75" customHeight="1" thickBot="1" x14ac:dyDescent="0.3">
      <c r="A52" s="255" t="s">
        <v>24</v>
      </c>
      <c r="B52" s="256"/>
      <c r="C52" s="256"/>
      <c r="D52" s="256"/>
      <c r="E52" s="61"/>
      <c r="F52" s="55">
        <f>SUM(F39:F51)</f>
        <v>0</v>
      </c>
    </row>
    <row r="54" spans="1:6" ht="25.5" customHeight="1" x14ac:dyDescent="0.25">
      <c r="A54" s="213" t="s">
        <v>275</v>
      </c>
      <c r="B54" s="213"/>
      <c r="C54" s="132"/>
      <c r="D54" s="133"/>
      <c r="E54" s="135"/>
      <c r="F54" s="134"/>
    </row>
    <row r="55" spans="1:6" x14ac:dyDescent="0.25">
      <c r="A55" s="110" t="s">
        <v>58</v>
      </c>
      <c r="B55" s="79"/>
      <c r="C55" s="121"/>
      <c r="D55" s="122"/>
      <c r="E55" s="124"/>
      <c r="F55" s="123"/>
    </row>
    <row r="56" spans="1:6" ht="15.75" thickBot="1" x14ac:dyDescent="0.3">
      <c r="A56" s="111"/>
      <c r="B56" s="79"/>
      <c r="C56" s="121"/>
      <c r="D56" s="122"/>
      <c r="E56" s="124"/>
      <c r="F56" s="123"/>
    </row>
    <row r="57" spans="1:6" x14ac:dyDescent="0.25">
      <c r="A57" s="112" t="s">
        <v>0</v>
      </c>
      <c r="B57" s="214" t="s">
        <v>59</v>
      </c>
      <c r="C57" s="215"/>
      <c r="D57" s="215"/>
      <c r="E57" s="139"/>
      <c r="F57" s="113" t="s">
        <v>63</v>
      </c>
    </row>
    <row r="58" spans="1:6" ht="28.15" customHeight="1" x14ac:dyDescent="0.25">
      <c r="A58" s="140">
        <v>5.0999999999999996</v>
      </c>
      <c r="B58" s="225" t="s">
        <v>165</v>
      </c>
      <c r="C58" s="226"/>
      <c r="D58" s="226"/>
      <c r="E58" s="141"/>
      <c r="F58" s="142">
        <f>F36</f>
        <v>0</v>
      </c>
    </row>
    <row r="59" spans="1:6" ht="28.15" customHeight="1" x14ac:dyDescent="0.25">
      <c r="A59" s="140">
        <v>5.2</v>
      </c>
      <c r="B59" s="225" t="s">
        <v>162</v>
      </c>
      <c r="C59" s="226"/>
      <c r="D59" s="226"/>
      <c r="E59" s="141"/>
      <c r="F59" s="142">
        <f>F52</f>
        <v>0</v>
      </c>
    </row>
    <row r="60" spans="1:6" ht="28.15" customHeight="1" thickBot="1" x14ac:dyDescent="0.3">
      <c r="A60" s="136">
        <v>5</v>
      </c>
      <c r="B60" s="209" t="s">
        <v>228</v>
      </c>
      <c r="C60" s="210"/>
      <c r="D60" s="210"/>
      <c r="E60" s="137"/>
      <c r="F60" s="138">
        <f>SUM(F58:F59)</f>
        <v>0</v>
      </c>
    </row>
    <row r="61" spans="1:6" x14ac:dyDescent="0.25">
      <c r="A61" s="1"/>
    </row>
  </sheetData>
  <dataConsolidate/>
  <mergeCells count="15">
    <mergeCell ref="B59:D59"/>
    <mergeCell ref="B60:D60"/>
    <mergeCell ref="B30:F30"/>
    <mergeCell ref="A36:D36"/>
    <mergeCell ref="A52:D52"/>
    <mergeCell ref="A54:B54"/>
    <mergeCell ref="B57:D57"/>
    <mergeCell ref="B58:D58"/>
    <mergeCell ref="B21:F21"/>
    <mergeCell ref="A6:F6"/>
    <mergeCell ref="A1:F1"/>
    <mergeCell ref="A2:F3"/>
    <mergeCell ref="A4:A5"/>
    <mergeCell ref="B4:B5"/>
    <mergeCell ref="C4:C5"/>
  </mergeCells>
  <printOptions horizontalCentered="1"/>
  <pageMargins left="0.3" right="0.35" top="1.4980314960000001" bottom="0.74803149606299202" header="0.31496062992126" footer="0.31496062992126"/>
  <pageSetup paperSize="9" scale="90" orientation="landscape" r:id="rId1"/>
  <headerFooter>
    <oddHeader>&amp;L&amp;"Times New Roman,Regular"CONSTRUCTION OF SOLID WASTE TRANSFER STATION IN AL TAYBEH AL JADEEDEH IN IRBID GOVERNORATE, JORDAN&amp;R&amp;G</oddHeader>
    <oddFooter>&amp;L&amp;"Times New Roman,Regular"&amp;10Price Schedule&amp;R&amp;P/&amp;N</oddFooter>
  </headerFooter>
  <rowBreaks count="3" manualBreakCount="3">
    <brk id="6" max="6" man="1"/>
    <brk id="37" max="6" man="1"/>
    <brk id="53"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8"/>
  <sheetViews>
    <sheetView zoomScale="70" zoomScaleNormal="70" workbookViewId="0">
      <selection activeCell="H20" sqref="H20"/>
    </sheetView>
  </sheetViews>
  <sheetFormatPr defaultRowHeight="15" x14ac:dyDescent="0.25"/>
  <cols>
    <col min="2" max="2" width="63.140625" customWidth="1"/>
    <col min="3" max="3" width="10.28515625" customWidth="1"/>
    <col min="4" max="4" width="11.7109375" customWidth="1"/>
    <col min="5" max="5" width="14.140625" customWidth="1"/>
    <col min="6" max="6" width="21.28515625" customWidth="1"/>
    <col min="8" max="9" width="9.140625" style="41"/>
  </cols>
  <sheetData>
    <row r="1" spans="1:6" x14ac:dyDescent="0.25">
      <c r="A1" s="246" t="s">
        <v>258</v>
      </c>
      <c r="B1" s="246"/>
      <c r="C1" s="246"/>
      <c r="D1" s="246"/>
      <c r="E1" s="246"/>
      <c r="F1" s="246"/>
    </row>
    <row r="2" spans="1:6" x14ac:dyDescent="0.25">
      <c r="A2" s="247" t="s">
        <v>377</v>
      </c>
      <c r="B2" s="247"/>
      <c r="C2" s="247"/>
      <c r="D2" s="247"/>
      <c r="E2" s="247"/>
      <c r="F2" s="247"/>
    </row>
    <row r="3" spans="1:6" x14ac:dyDescent="0.25">
      <c r="A3" s="247"/>
      <c r="B3" s="247"/>
      <c r="C3" s="247"/>
      <c r="D3" s="247"/>
      <c r="E3" s="247"/>
      <c r="F3" s="247"/>
    </row>
    <row r="4" spans="1:6" x14ac:dyDescent="0.25">
      <c r="A4" s="247" t="s">
        <v>113</v>
      </c>
      <c r="B4" s="247"/>
      <c r="C4" s="247"/>
      <c r="D4" s="247"/>
      <c r="E4" s="247"/>
      <c r="F4" s="247"/>
    </row>
    <row r="5" spans="1:6" ht="15.75" thickBot="1" x14ac:dyDescent="0.3">
      <c r="A5" s="247"/>
      <c r="B5" s="247"/>
      <c r="C5" s="247"/>
      <c r="D5" s="247"/>
      <c r="E5" s="247"/>
      <c r="F5" s="247"/>
    </row>
    <row r="6" spans="1:6" ht="15" customHeight="1" x14ac:dyDescent="0.25">
      <c r="A6" s="248" t="s">
        <v>0</v>
      </c>
      <c r="B6" s="250" t="s">
        <v>1</v>
      </c>
      <c r="C6" s="250" t="s">
        <v>2</v>
      </c>
      <c r="D6" s="11" t="s">
        <v>3</v>
      </c>
      <c r="E6" s="164" t="s">
        <v>37</v>
      </c>
      <c r="F6" s="13" t="s">
        <v>296</v>
      </c>
    </row>
    <row r="7" spans="1:6" ht="31.5" customHeight="1" thickBot="1" x14ac:dyDescent="0.3">
      <c r="A7" s="264"/>
      <c r="B7" s="265"/>
      <c r="C7" s="265"/>
      <c r="D7" s="38" t="s">
        <v>4</v>
      </c>
      <c r="E7" s="180" t="s">
        <v>297</v>
      </c>
      <c r="F7" s="170" t="s">
        <v>63</v>
      </c>
    </row>
    <row r="8" spans="1:6" ht="51.75" customHeight="1" thickBot="1" x14ac:dyDescent="0.3">
      <c r="A8" s="260" t="s">
        <v>113</v>
      </c>
      <c r="B8" s="261"/>
      <c r="C8" s="261"/>
      <c r="D8" s="261"/>
      <c r="E8" s="261"/>
      <c r="F8" s="262"/>
    </row>
    <row r="9" spans="1:6" ht="32.25" customHeight="1" x14ac:dyDescent="0.25">
      <c r="A9" s="257" t="s">
        <v>270</v>
      </c>
      <c r="B9" s="258"/>
      <c r="C9" s="258"/>
      <c r="D9" s="258"/>
      <c r="E9" s="258"/>
      <c r="F9" s="259"/>
    </row>
    <row r="10" spans="1:6" ht="29.25" customHeight="1" x14ac:dyDescent="0.25">
      <c r="A10" s="263" t="s">
        <v>271</v>
      </c>
      <c r="B10" s="263"/>
      <c r="C10" s="116"/>
      <c r="D10" s="117"/>
      <c r="E10" s="117"/>
      <c r="F10" s="118"/>
    </row>
    <row r="11" spans="1:6" x14ac:dyDescent="0.25">
      <c r="A11" s="87" t="s">
        <v>5</v>
      </c>
      <c r="B11" s="88" t="s">
        <v>141</v>
      </c>
      <c r="C11" s="89"/>
      <c r="D11" s="90"/>
      <c r="E11" s="171"/>
      <c r="F11" s="91"/>
    </row>
    <row r="12" spans="1:6" ht="336.75" customHeight="1" x14ac:dyDescent="0.25">
      <c r="A12" s="166" t="s">
        <v>6</v>
      </c>
      <c r="B12" s="167" t="s">
        <v>226</v>
      </c>
      <c r="C12" s="168" t="s">
        <v>13</v>
      </c>
      <c r="D12" s="169">
        <v>1</v>
      </c>
      <c r="E12" s="172"/>
      <c r="F12" s="162">
        <f>E12*D12</f>
        <v>0</v>
      </c>
    </row>
    <row r="13" spans="1:6" x14ac:dyDescent="0.25">
      <c r="A13" s="87" t="s">
        <v>16</v>
      </c>
      <c r="B13" s="88" t="s">
        <v>51</v>
      </c>
      <c r="C13" s="89"/>
      <c r="D13" s="90"/>
      <c r="E13" s="173"/>
      <c r="F13" s="91"/>
    </row>
    <row r="14" spans="1:6" ht="133.5" customHeight="1" x14ac:dyDescent="0.25">
      <c r="A14" s="39" t="s">
        <v>17</v>
      </c>
      <c r="B14" s="23" t="s">
        <v>290</v>
      </c>
      <c r="C14" s="18" t="s">
        <v>39</v>
      </c>
      <c r="D14" s="19">
        <v>1</v>
      </c>
      <c r="E14" s="172"/>
      <c r="F14" s="162">
        <f t="shared" ref="F14:F19" si="0">E14*D14</f>
        <v>0</v>
      </c>
    </row>
    <row r="15" spans="1:6" ht="201.75" customHeight="1" x14ac:dyDescent="0.25">
      <c r="A15" s="35" t="s">
        <v>18</v>
      </c>
      <c r="B15" s="23" t="s">
        <v>227</v>
      </c>
      <c r="C15" s="8" t="s">
        <v>39</v>
      </c>
      <c r="D15" s="25">
        <v>1</v>
      </c>
      <c r="E15" s="172"/>
      <c r="F15" s="162">
        <f t="shared" si="0"/>
        <v>0</v>
      </c>
    </row>
    <row r="16" spans="1:6" s="10" customFormat="1" ht="112.5" customHeight="1" x14ac:dyDescent="0.25">
      <c r="A16" s="33" t="s">
        <v>19</v>
      </c>
      <c r="B16" s="46" t="s">
        <v>293</v>
      </c>
      <c r="C16" s="8" t="s">
        <v>39</v>
      </c>
      <c r="D16" s="25">
        <v>1</v>
      </c>
      <c r="E16" s="172"/>
      <c r="F16" s="162">
        <f t="shared" si="0"/>
        <v>0</v>
      </c>
    </row>
    <row r="17" spans="1:6" s="10" customFormat="1" ht="180" x14ac:dyDescent="0.25">
      <c r="A17" s="35" t="s">
        <v>20</v>
      </c>
      <c r="B17" s="23" t="s">
        <v>111</v>
      </c>
      <c r="C17" s="8" t="s">
        <v>39</v>
      </c>
      <c r="D17" s="25">
        <v>2</v>
      </c>
      <c r="E17" s="172"/>
      <c r="F17" s="162">
        <f t="shared" si="0"/>
        <v>0</v>
      </c>
    </row>
    <row r="18" spans="1:6" ht="150" x14ac:dyDescent="0.25">
      <c r="A18" s="35" t="s">
        <v>21</v>
      </c>
      <c r="B18" s="17" t="s">
        <v>94</v>
      </c>
      <c r="C18" s="8" t="s">
        <v>39</v>
      </c>
      <c r="D18" s="19">
        <v>2</v>
      </c>
      <c r="E18" s="172"/>
      <c r="F18" s="162">
        <f t="shared" si="0"/>
        <v>0</v>
      </c>
    </row>
    <row r="19" spans="1:6" ht="60" x14ac:dyDescent="0.25">
      <c r="A19" s="35" t="s">
        <v>272</v>
      </c>
      <c r="B19" s="23" t="s">
        <v>93</v>
      </c>
      <c r="C19" s="8" t="s">
        <v>39</v>
      </c>
      <c r="D19" s="25">
        <v>2</v>
      </c>
      <c r="E19" s="172"/>
      <c r="F19" s="162">
        <f t="shared" si="0"/>
        <v>0</v>
      </c>
    </row>
    <row r="20" spans="1:6" ht="15.75" thickBot="1" x14ac:dyDescent="0.3">
      <c r="A20" s="255" t="s">
        <v>24</v>
      </c>
      <c r="B20" s="256"/>
      <c r="C20" s="256"/>
      <c r="D20" s="256"/>
      <c r="E20" s="165"/>
      <c r="F20" s="6">
        <f>SUM(F11:F19)</f>
        <v>0</v>
      </c>
    </row>
    <row r="21" spans="1:6" x14ac:dyDescent="0.25">
      <c r="A21" s="1"/>
      <c r="B21" s="10"/>
      <c r="C21" s="10"/>
      <c r="D21" s="21"/>
      <c r="E21" s="2"/>
      <c r="F21" s="2"/>
    </row>
    <row r="22" spans="1:6" x14ac:dyDescent="0.25">
      <c r="A22" s="1"/>
      <c r="B22" s="10"/>
      <c r="C22" s="10"/>
      <c r="D22" s="21"/>
      <c r="E22" s="2"/>
      <c r="F22" s="2"/>
    </row>
    <row r="23" spans="1:6" x14ac:dyDescent="0.25">
      <c r="A23" s="213" t="s">
        <v>273</v>
      </c>
      <c r="B23" s="213"/>
      <c r="C23" s="105"/>
      <c r="D23" s="106"/>
      <c r="E23" s="107"/>
      <c r="F23" s="107"/>
    </row>
    <row r="24" spans="1:6" x14ac:dyDescent="0.25">
      <c r="A24" s="110" t="s">
        <v>58</v>
      </c>
      <c r="B24" s="79"/>
      <c r="C24" s="79"/>
      <c r="D24" s="80"/>
      <c r="E24" s="81"/>
      <c r="F24" s="81"/>
    </row>
    <row r="25" spans="1:6" ht="15.75" thickBot="1" x14ac:dyDescent="0.3">
      <c r="A25" s="111"/>
      <c r="B25" s="79"/>
      <c r="C25" s="79"/>
      <c r="D25" s="80"/>
      <c r="E25" s="81"/>
      <c r="F25" s="81"/>
    </row>
    <row r="26" spans="1:6" x14ac:dyDescent="0.25">
      <c r="A26" s="112" t="s">
        <v>0</v>
      </c>
      <c r="B26" s="214" t="s">
        <v>59</v>
      </c>
      <c r="C26" s="215"/>
      <c r="D26" s="215"/>
      <c r="E26" s="160"/>
      <c r="F26" s="113" t="s">
        <v>63</v>
      </c>
    </row>
    <row r="27" spans="1:6" x14ac:dyDescent="0.25">
      <c r="A27" s="114">
        <v>4.0999999999999996</v>
      </c>
      <c r="B27" s="225" t="s">
        <v>143</v>
      </c>
      <c r="C27" s="226"/>
      <c r="D27" s="226"/>
      <c r="E27" s="161"/>
      <c r="F27" s="115">
        <f>F20</f>
        <v>0</v>
      </c>
    </row>
    <row r="28" spans="1:6" ht="15.75" thickBot="1" x14ac:dyDescent="0.3">
      <c r="A28" s="108">
        <v>4</v>
      </c>
      <c r="B28" s="209" t="s">
        <v>207</v>
      </c>
      <c r="C28" s="210"/>
      <c r="D28" s="210"/>
      <c r="E28" s="159"/>
      <c r="F28" s="109">
        <f>SUM(F27:F27)</f>
        <v>0</v>
      </c>
    </row>
  </sheetData>
  <mergeCells count="14">
    <mergeCell ref="A1:F1"/>
    <mergeCell ref="A2:F3"/>
    <mergeCell ref="A4:F5"/>
    <mergeCell ref="A6:A7"/>
    <mergeCell ref="B6:B7"/>
    <mergeCell ref="C6:C7"/>
    <mergeCell ref="A9:F9"/>
    <mergeCell ref="A8:F8"/>
    <mergeCell ref="B28:D28"/>
    <mergeCell ref="A10:B10"/>
    <mergeCell ref="A20:D20"/>
    <mergeCell ref="A23:B23"/>
    <mergeCell ref="B26:D26"/>
    <mergeCell ref="B27:D27"/>
  </mergeCells>
  <pageMargins left="0.7" right="0.7" top="0.75" bottom="0.75" header="0.3" footer="0.3"/>
  <pageSetup paperSize="9" orientation="portrait" r:id="rId1"/>
  <headerFooter>
    <oddHeader>&amp;LCONSTRUCTION OF SOLID WASTE TRANSFER STATION IN AL TAYBEH AL JADEEDEH IN IRBID GOVERNORATE, JORDAN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125"/>
  <sheetViews>
    <sheetView zoomScale="75" zoomScaleNormal="75" workbookViewId="0">
      <selection activeCell="J11" sqref="J11"/>
    </sheetView>
  </sheetViews>
  <sheetFormatPr defaultColWidth="9.140625" defaultRowHeight="15" x14ac:dyDescent="0.25"/>
  <cols>
    <col min="1" max="1" width="7.42578125" style="10" customWidth="1"/>
    <col min="2" max="2" width="80.7109375" style="10" customWidth="1"/>
    <col min="3" max="3" width="7.140625" style="10" bestFit="1" customWidth="1"/>
    <col min="4" max="4" width="7" style="21" customWidth="1"/>
    <col min="5" max="5" width="10.42578125" style="2" customWidth="1"/>
    <col min="6" max="6" width="11.28515625" style="2" bestFit="1" customWidth="1"/>
    <col min="7" max="16384" width="9.140625" style="10"/>
  </cols>
  <sheetData>
    <row r="1" spans="1:6" x14ac:dyDescent="0.25">
      <c r="A1" s="246" t="s">
        <v>257</v>
      </c>
      <c r="B1" s="246"/>
      <c r="C1" s="246"/>
      <c r="D1" s="246"/>
      <c r="E1" s="246"/>
      <c r="F1" s="246"/>
    </row>
    <row r="2" spans="1:6" x14ac:dyDescent="0.25">
      <c r="A2" s="247" t="s">
        <v>377</v>
      </c>
      <c r="B2" s="247"/>
      <c r="C2" s="247"/>
      <c r="D2" s="247"/>
      <c r="E2" s="247"/>
      <c r="F2" s="247"/>
    </row>
    <row r="3" spans="1:6" x14ac:dyDescent="0.25">
      <c r="A3" s="247"/>
      <c r="B3" s="247"/>
      <c r="C3" s="247"/>
      <c r="D3" s="247"/>
      <c r="E3" s="247"/>
      <c r="F3" s="247"/>
    </row>
    <row r="4" spans="1:6" x14ac:dyDescent="0.25">
      <c r="A4" s="247" t="s">
        <v>113</v>
      </c>
      <c r="B4" s="247"/>
      <c r="C4" s="247"/>
      <c r="D4" s="247"/>
      <c r="E4" s="247"/>
      <c r="F4" s="247"/>
    </row>
    <row r="5" spans="1:6" ht="15.75" thickBot="1" x14ac:dyDescent="0.3">
      <c r="A5" s="247"/>
      <c r="B5" s="247"/>
      <c r="C5" s="247"/>
      <c r="D5" s="247"/>
      <c r="E5" s="247"/>
      <c r="F5" s="247"/>
    </row>
    <row r="6" spans="1:6" x14ac:dyDescent="0.25">
      <c r="A6" s="248" t="s">
        <v>0</v>
      </c>
      <c r="B6" s="250" t="s">
        <v>1</v>
      </c>
      <c r="C6" s="250" t="s">
        <v>2</v>
      </c>
      <c r="D6" s="11" t="s">
        <v>3</v>
      </c>
      <c r="E6" s="164" t="s">
        <v>298</v>
      </c>
      <c r="F6" s="13" t="s">
        <v>299</v>
      </c>
    </row>
    <row r="7" spans="1:6" ht="28.5" x14ac:dyDescent="0.25">
      <c r="A7" s="249"/>
      <c r="B7" s="251"/>
      <c r="C7" s="251"/>
      <c r="D7" s="14" t="s">
        <v>4</v>
      </c>
      <c r="E7" s="163" t="s">
        <v>300</v>
      </c>
      <c r="F7" s="15" t="s">
        <v>63</v>
      </c>
    </row>
    <row r="8" spans="1:6" ht="38.25" customHeight="1" x14ac:dyDescent="0.25">
      <c r="A8" s="245" t="s">
        <v>389</v>
      </c>
      <c r="B8" s="245"/>
      <c r="C8" s="245"/>
      <c r="D8" s="245"/>
      <c r="E8" s="245"/>
      <c r="F8" s="245"/>
    </row>
    <row r="9" spans="1:6" ht="30.75" customHeight="1" thickBot="1" x14ac:dyDescent="0.3">
      <c r="A9" s="266" t="s">
        <v>260</v>
      </c>
      <c r="B9" s="266"/>
      <c r="C9" s="79"/>
      <c r="D9" s="80"/>
      <c r="E9" s="81"/>
      <c r="F9" s="81"/>
    </row>
    <row r="10" spans="1:6" x14ac:dyDescent="0.25">
      <c r="A10" s="82" t="s">
        <v>5</v>
      </c>
      <c r="B10" s="83" t="s">
        <v>71</v>
      </c>
      <c r="C10" s="84"/>
      <c r="D10" s="85"/>
      <c r="E10" s="175"/>
      <c r="F10" s="86"/>
    </row>
    <row r="11" spans="1:6" ht="60" x14ac:dyDescent="0.25">
      <c r="A11" s="16" t="s">
        <v>6</v>
      </c>
      <c r="B11" s="17" t="s">
        <v>72</v>
      </c>
      <c r="C11" s="34" t="s">
        <v>116</v>
      </c>
      <c r="D11" s="19">
        <v>100</v>
      </c>
      <c r="E11" s="176"/>
      <c r="F11" s="5">
        <f>E11*D11</f>
        <v>0</v>
      </c>
    </row>
    <row r="12" spans="1:6" ht="60" x14ac:dyDescent="0.25">
      <c r="A12" s="16" t="s">
        <v>8</v>
      </c>
      <c r="B12" s="17" t="s">
        <v>73</v>
      </c>
      <c r="C12" s="34" t="s">
        <v>116</v>
      </c>
      <c r="D12" s="19">
        <v>450</v>
      </c>
      <c r="E12" s="176"/>
      <c r="F12" s="5">
        <f>E12*D12</f>
        <v>0</v>
      </c>
    </row>
    <row r="13" spans="1:6" ht="75" x14ac:dyDescent="0.25">
      <c r="A13" s="28" t="s">
        <v>9</v>
      </c>
      <c r="B13" s="17" t="s">
        <v>118</v>
      </c>
      <c r="C13" s="34" t="s">
        <v>116</v>
      </c>
      <c r="D13" s="19">
        <v>320</v>
      </c>
      <c r="E13" s="176"/>
      <c r="F13" s="5">
        <f>E13*D13</f>
        <v>0</v>
      </c>
    </row>
    <row r="14" spans="1:6" ht="75" x14ac:dyDescent="0.25">
      <c r="A14" s="16" t="s">
        <v>10</v>
      </c>
      <c r="B14" s="17" t="s">
        <v>115</v>
      </c>
      <c r="C14" s="18" t="s">
        <v>117</v>
      </c>
      <c r="D14" s="19">
        <v>50</v>
      </c>
      <c r="E14" s="176"/>
      <c r="F14" s="5">
        <f>E14*D14</f>
        <v>0</v>
      </c>
    </row>
    <row r="15" spans="1:6" x14ac:dyDescent="0.25">
      <c r="A15" s="87" t="s">
        <v>16</v>
      </c>
      <c r="B15" s="88" t="s">
        <v>25</v>
      </c>
      <c r="C15" s="89"/>
      <c r="D15" s="90"/>
      <c r="E15" s="171"/>
      <c r="F15" s="91"/>
    </row>
    <row r="16" spans="1:6" ht="75" x14ac:dyDescent="0.25">
      <c r="A16" s="16" t="s">
        <v>17</v>
      </c>
      <c r="B16" s="17" t="s">
        <v>217</v>
      </c>
      <c r="C16" s="34" t="s">
        <v>119</v>
      </c>
      <c r="D16" s="19">
        <v>100</v>
      </c>
      <c r="E16" s="176"/>
      <c r="F16" s="5">
        <f t="shared" ref="F16:F24" si="0">E16*D16</f>
        <v>0</v>
      </c>
    </row>
    <row r="17" spans="1:6" ht="90" x14ac:dyDescent="0.25">
      <c r="A17" s="16" t="s">
        <v>18</v>
      </c>
      <c r="B17" s="17" t="s">
        <v>353</v>
      </c>
      <c r="C17" s="34" t="s">
        <v>116</v>
      </c>
      <c r="D17" s="19">
        <v>170</v>
      </c>
      <c r="E17" s="176"/>
      <c r="F17" s="5">
        <f t="shared" si="0"/>
        <v>0</v>
      </c>
    </row>
    <row r="18" spans="1:6" ht="75" x14ac:dyDescent="0.25">
      <c r="A18" s="16" t="s">
        <v>120</v>
      </c>
      <c r="B18" s="17" t="s">
        <v>301</v>
      </c>
      <c r="C18" s="34" t="s">
        <v>116</v>
      </c>
      <c r="D18" s="19">
        <v>90</v>
      </c>
      <c r="E18" s="176"/>
      <c r="F18" s="5">
        <f t="shared" si="0"/>
        <v>0</v>
      </c>
    </row>
    <row r="19" spans="1:6" ht="68.25" customHeight="1" x14ac:dyDescent="0.25">
      <c r="A19" s="16" t="s">
        <v>20</v>
      </c>
      <c r="B19" s="17" t="s">
        <v>303</v>
      </c>
      <c r="C19" s="18" t="s">
        <v>26</v>
      </c>
      <c r="D19" s="19">
        <v>90</v>
      </c>
      <c r="E19" s="176"/>
      <c r="F19" s="5">
        <f t="shared" si="0"/>
        <v>0</v>
      </c>
    </row>
    <row r="20" spans="1:6" ht="60" x14ac:dyDescent="0.25">
      <c r="A20" s="16" t="s">
        <v>21</v>
      </c>
      <c r="B20" s="17" t="s">
        <v>121</v>
      </c>
      <c r="C20" s="18" t="s">
        <v>27</v>
      </c>
      <c r="D20" s="19">
        <v>220</v>
      </c>
      <c r="E20" s="176"/>
      <c r="F20" s="5">
        <f t="shared" si="0"/>
        <v>0</v>
      </c>
    </row>
    <row r="21" spans="1:6" ht="90" x14ac:dyDescent="0.25">
      <c r="A21" s="16" t="s">
        <v>22</v>
      </c>
      <c r="B21" s="17" t="s">
        <v>218</v>
      </c>
      <c r="C21" s="18" t="s">
        <v>27</v>
      </c>
      <c r="D21" s="19">
        <v>220</v>
      </c>
      <c r="E21" s="176"/>
      <c r="F21" s="5">
        <f t="shared" si="0"/>
        <v>0</v>
      </c>
    </row>
    <row r="22" spans="1:6" ht="60" x14ac:dyDescent="0.25">
      <c r="A22" s="16" t="s">
        <v>23</v>
      </c>
      <c r="B22" s="17" t="s">
        <v>349</v>
      </c>
      <c r="C22" s="18" t="s">
        <v>26</v>
      </c>
      <c r="D22" s="19">
        <v>20</v>
      </c>
      <c r="E22" s="176"/>
      <c r="F22" s="5">
        <f t="shared" si="0"/>
        <v>0</v>
      </c>
    </row>
    <row r="23" spans="1:6" ht="45" x14ac:dyDescent="0.25">
      <c r="A23" s="16" t="s">
        <v>29</v>
      </c>
      <c r="B23" s="17" t="s">
        <v>348</v>
      </c>
      <c r="C23" s="18" t="s">
        <v>39</v>
      </c>
      <c r="D23" s="19">
        <v>1500</v>
      </c>
      <c r="E23" s="176"/>
      <c r="F23" s="5">
        <f t="shared" si="0"/>
        <v>0</v>
      </c>
    </row>
    <row r="24" spans="1:6" ht="60" x14ac:dyDescent="0.25">
      <c r="A24" s="16" t="s">
        <v>30</v>
      </c>
      <c r="B24" s="17" t="s">
        <v>122</v>
      </c>
      <c r="C24" s="18" t="s">
        <v>66</v>
      </c>
      <c r="D24" s="19">
        <v>18</v>
      </c>
      <c r="E24" s="176"/>
      <c r="F24" s="5">
        <f t="shared" si="0"/>
        <v>0</v>
      </c>
    </row>
    <row r="25" spans="1:6" x14ac:dyDescent="0.25">
      <c r="A25" s="87" t="s">
        <v>32</v>
      </c>
      <c r="B25" s="88" t="s">
        <v>28</v>
      </c>
      <c r="C25" s="89"/>
      <c r="D25" s="90"/>
      <c r="E25" s="173"/>
      <c r="F25" s="91"/>
    </row>
    <row r="26" spans="1:6" ht="60.75" customHeight="1" x14ac:dyDescent="0.25">
      <c r="A26" s="16" t="s">
        <v>34</v>
      </c>
      <c r="B26" s="17" t="s">
        <v>123</v>
      </c>
      <c r="C26" s="18" t="s">
        <v>211</v>
      </c>
      <c r="D26" s="19">
        <v>150</v>
      </c>
      <c r="E26" s="176"/>
      <c r="F26" s="5">
        <f t="shared" ref="F26:F35" si="1">E26*D26</f>
        <v>0</v>
      </c>
    </row>
    <row r="27" spans="1:6" ht="50.25" customHeight="1" x14ac:dyDescent="0.25">
      <c r="A27" s="16" t="s">
        <v>35</v>
      </c>
      <c r="B27" s="17" t="s">
        <v>74</v>
      </c>
      <c r="C27" s="18" t="s">
        <v>27</v>
      </c>
      <c r="D27" s="19">
        <v>560</v>
      </c>
      <c r="E27" s="176"/>
      <c r="F27" s="5">
        <f t="shared" si="1"/>
        <v>0</v>
      </c>
    </row>
    <row r="28" spans="1:6" ht="54" customHeight="1" x14ac:dyDescent="0.25">
      <c r="A28" s="16" t="s">
        <v>64</v>
      </c>
      <c r="B28" s="17" t="s">
        <v>75</v>
      </c>
      <c r="C28" s="18" t="s">
        <v>27</v>
      </c>
      <c r="D28" s="19">
        <v>30</v>
      </c>
      <c r="E28" s="176"/>
      <c r="F28" s="5">
        <f t="shared" si="1"/>
        <v>0</v>
      </c>
    </row>
    <row r="29" spans="1:6" ht="53.25" customHeight="1" x14ac:dyDescent="0.25">
      <c r="A29" s="16" t="s">
        <v>36</v>
      </c>
      <c r="B29" s="17" t="s">
        <v>76</v>
      </c>
      <c r="C29" s="18" t="s">
        <v>27</v>
      </c>
      <c r="D29" s="19">
        <v>120</v>
      </c>
      <c r="E29" s="176"/>
      <c r="F29" s="5">
        <f t="shared" si="1"/>
        <v>0</v>
      </c>
    </row>
    <row r="30" spans="1:6" ht="45" x14ac:dyDescent="0.25">
      <c r="A30" s="16" t="s">
        <v>69</v>
      </c>
      <c r="B30" s="17" t="s">
        <v>77</v>
      </c>
      <c r="C30" s="18" t="s">
        <v>27</v>
      </c>
      <c r="D30" s="19">
        <v>700</v>
      </c>
      <c r="E30" s="176"/>
      <c r="F30" s="5">
        <f t="shared" si="1"/>
        <v>0</v>
      </c>
    </row>
    <row r="31" spans="1:6" ht="75" x14ac:dyDescent="0.25">
      <c r="A31" s="16" t="s">
        <v>78</v>
      </c>
      <c r="B31" s="17" t="s">
        <v>219</v>
      </c>
      <c r="C31" s="18" t="s">
        <v>27</v>
      </c>
      <c r="D31" s="19">
        <v>1400</v>
      </c>
      <c r="E31" s="176"/>
      <c r="F31" s="5">
        <f t="shared" si="1"/>
        <v>0</v>
      </c>
    </row>
    <row r="32" spans="1:6" ht="112.5" customHeight="1" x14ac:dyDescent="0.25">
      <c r="A32" s="16" t="s">
        <v>79</v>
      </c>
      <c r="B32" s="17" t="s">
        <v>304</v>
      </c>
      <c r="C32" s="18" t="s">
        <v>27</v>
      </c>
      <c r="D32" s="19">
        <v>350</v>
      </c>
      <c r="E32" s="176"/>
      <c r="F32" s="5">
        <f t="shared" si="1"/>
        <v>0</v>
      </c>
    </row>
    <row r="33" spans="1:6" ht="105" x14ac:dyDescent="0.25">
      <c r="A33" s="16" t="s">
        <v>80</v>
      </c>
      <c r="B33" s="17" t="s">
        <v>220</v>
      </c>
      <c r="C33" s="18" t="s">
        <v>27</v>
      </c>
      <c r="D33" s="19">
        <v>1400</v>
      </c>
      <c r="E33" s="176"/>
      <c r="F33" s="5">
        <f t="shared" si="1"/>
        <v>0</v>
      </c>
    </row>
    <row r="34" spans="1:6" ht="60" x14ac:dyDescent="0.25">
      <c r="A34" s="16" t="s">
        <v>81</v>
      </c>
      <c r="B34" s="17" t="s">
        <v>124</v>
      </c>
      <c r="C34" s="18" t="s">
        <v>27</v>
      </c>
      <c r="D34" s="19">
        <v>100</v>
      </c>
      <c r="E34" s="176"/>
      <c r="F34" s="5">
        <f t="shared" si="1"/>
        <v>0</v>
      </c>
    </row>
    <row r="35" spans="1:6" ht="60" x14ac:dyDescent="0.25">
      <c r="A35" s="16" t="s">
        <v>82</v>
      </c>
      <c r="B35" s="17" t="s">
        <v>104</v>
      </c>
      <c r="C35" s="18" t="s">
        <v>27</v>
      </c>
      <c r="D35" s="19">
        <v>18</v>
      </c>
      <c r="E35" s="176"/>
      <c r="F35" s="5">
        <f t="shared" si="1"/>
        <v>0</v>
      </c>
    </row>
    <row r="36" spans="1:6" x14ac:dyDescent="0.25">
      <c r="A36" s="87" t="s">
        <v>37</v>
      </c>
      <c r="B36" s="88" t="s">
        <v>33</v>
      </c>
      <c r="C36" s="89"/>
      <c r="D36" s="90"/>
      <c r="E36" s="173"/>
      <c r="F36" s="91"/>
    </row>
    <row r="37" spans="1:6" ht="75" x14ac:dyDescent="0.25">
      <c r="A37" s="16" t="s">
        <v>38</v>
      </c>
      <c r="B37" s="17" t="s">
        <v>347</v>
      </c>
      <c r="C37" s="18" t="s">
        <v>27</v>
      </c>
      <c r="D37" s="19">
        <v>300</v>
      </c>
      <c r="E37" s="176"/>
      <c r="F37" s="5">
        <f t="shared" ref="F37:F45" si="2">E37*D37</f>
        <v>0</v>
      </c>
    </row>
    <row r="38" spans="1:6" ht="75" x14ac:dyDescent="0.25">
      <c r="A38" s="16" t="s">
        <v>40</v>
      </c>
      <c r="B38" s="17" t="s">
        <v>105</v>
      </c>
      <c r="C38" s="18" t="s">
        <v>27</v>
      </c>
      <c r="D38" s="19">
        <v>50</v>
      </c>
      <c r="E38" s="176"/>
      <c r="F38" s="5">
        <f t="shared" si="2"/>
        <v>0</v>
      </c>
    </row>
    <row r="39" spans="1:6" ht="45" x14ac:dyDescent="0.25">
      <c r="A39" s="16" t="s">
        <v>83</v>
      </c>
      <c r="B39" s="17" t="s">
        <v>125</v>
      </c>
      <c r="C39" s="18" t="s">
        <v>67</v>
      </c>
      <c r="D39" s="19">
        <v>200</v>
      </c>
      <c r="E39" s="176"/>
      <c r="F39" s="5">
        <f t="shared" si="2"/>
        <v>0</v>
      </c>
    </row>
    <row r="40" spans="1:6" ht="45" x14ac:dyDescent="0.25">
      <c r="A40" s="16" t="s">
        <v>84</v>
      </c>
      <c r="B40" s="17" t="s">
        <v>107</v>
      </c>
      <c r="C40" s="18" t="s">
        <v>67</v>
      </c>
      <c r="D40" s="19">
        <v>40</v>
      </c>
      <c r="E40" s="176"/>
      <c r="F40" s="5">
        <f t="shared" si="2"/>
        <v>0</v>
      </c>
    </row>
    <row r="41" spans="1:6" ht="45" x14ac:dyDescent="0.25">
      <c r="A41" s="16" t="s">
        <v>85</v>
      </c>
      <c r="B41" s="17" t="s">
        <v>106</v>
      </c>
      <c r="C41" s="18" t="s">
        <v>67</v>
      </c>
      <c r="D41" s="19">
        <v>40</v>
      </c>
      <c r="E41" s="176"/>
      <c r="F41" s="5">
        <f t="shared" si="2"/>
        <v>0</v>
      </c>
    </row>
    <row r="42" spans="1:6" ht="60" x14ac:dyDescent="0.25">
      <c r="A42" s="16" t="s">
        <v>86</v>
      </c>
      <c r="B42" s="17" t="s">
        <v>221</v>
      </c>
      <c r="C42" s="18" t="s">
        <v>67</v>
      </c>
      <c r="D42" s="19">
        <v>130</v>
      </c>
      <c r="E42" s="176"/>
      <c r="F42" s="5">
        <f t="shared" si="2"/>
        <v>0</v>
      </c>
    </row>
    <row r="43" spans="1:6" ht="45" x14ac:dyDescent="0.25">
      <c r="A43" s="16" t="s">
        <v>87</v>
      </c>
      <c r="B43" s="17" t="s">
        <v>89</v>
      </c>
      <c r="C43" s="18" t="s">
        <v>27</v>
      </c>
      <c r="D43" s="19">
        <v>60</v>
      </c>
      <c r="E43" s="176"/>
      <c r="F43" s="5">
        <f t="shared" si="2"/>
        <v>0</v>
      </c>
    </row>
    <row r="44" spans="1:6" ht="183" customHeight="1" x14ac:dyDescent="0.25">
      <c r="A44" s="16" t="s">
        <v>88</v>
      </c>
      <c r="B44" s="17" t="s">
        <v>222</v>
      </c>
      <c r="C44" s="18" t="s">
        <v>27</v>
      </c>
      <c r="D44" s="19">
        <v>220</v>
      </c>
      <c r="E44" s="176"/>
      <c r="F44" s="5">
        <f t="shared" si="2"/>
        <v>0</v>
      </c>
    </row>
    <row r="45" spans="1:6" ht="60" x14ac:dyDescent="0.25">
      <c r="A45" s="16" t="s">
        <v>261</v>
      </c>
      <c r="B45" s="17" t="s">
        <v>205</v>
      </c>
      <c r="C45" s="18" t="s">
        <v>27</v>
      </c>
      <c r="D45" s="19">
        <v>220</v>
      </c>
      <c r="E45" s="176"/>
      <c r="F45" s="5">
        <f t="shared" si="2"/>
        <v>0</v>
      </c>
    </row>
    <row r="46" spans="1:6" x14ac:dyDescent="0.25">
      <c r="A46" s="87" t="s">
        <v>41</v>
      </c>
      <c r="B46" s="88" t="s">
        <v>65</v>
      </c>
      <c r="C46" s="89"/>
      <c r="D46" s="90"/>
      <c r="E46" s="173"/>
      <c r="F46" s="5"/>
    </row>
    <row r="47" spans="1:6" ht="225" x14ac:dyDescent="0.25">
      <c r="A47" s="16" t="s">
        <v>43</v>
      </c>
      <c r="B47" s="17" t="s">
        <v>223</v>
      </c>
      <c r="C47" s="18" t="s">
        <v>27</v>
      </c>
      <c r="D47" s="19">
        <v>42</v>
      </c>
      <c r="E47" s="176"/>
      <c r="F47" s="5">
        <f>E47*D47</f>
        <v>0</v>
      </c>
    </row>
    <row r="48" spans="1:6" ht="135" x14ac:dyDescent="0.25">
      <c r="A48" s="16" t="s">
        <v>44</v>
      </c>
      <c r="B48" s="17" t="s">
        <v>90</v>
      </c>
      <c r="C48" s="18" t="s">
        <v>27</v>
      </c>
      <c r="D48" s="19">
        <v>16</v>
      </c>
      <c r="E48" s="176"/>
      <c r="F48" s="5">
        <f>E48*D48</f>
        <v>0</v>
      </c>
    </row>
    <row r="49" spans="1:6" ht="105" x14ac:dyDescent="0.25">
      <c r="A49" s="16" t="s">
        <v>70</v>
      </c>
      <c r="B49" s="17" t="s">
        <v>224</v>
      </c>
      <c r="C49" s="18" t="s">
        <v>27</v>
      </c>
      <c r="D49" s="19">
        <v>4</v>
      </c>
      <c r="E49" s="176"/>
      <c r="F49" s="5">
        <f>E49*D49</f>
        <v>0</v>
      </c>
    </row>
    <row r="50" spans="1:6" x14ac:dyDescent="0.25">
      <c r="A50" s="87" t="s">
        <v>45</v>
      </c>
      <c r="B50" s="88" t="s">
        <v>42</v>
      </c>
      <c r="C50" s="89"/>
      <c r="D50" s="90"/>
      <c r="E50" s="173"/>
      <c r="F50" s="91"/>
    </row>
    <row r="51" spans="1:6" ht="105" x14ac:dyDescent="0.25">
      <c r="A51" s="16" t="s">
        <v>46</v>
      </c>
      <c r="B51" s="17" t="s">
        <v>225</v>
      </c>
      <c r="C51" s="18" t="s">
        <v>27</v>
      </c>
      <c r="D51" s="19">
        <v>55</v>
      </c>
      <c r="E51" s="176"/>
      <c r="F51" s="5">
        <f>E51*D51</f>
        <v>0</v>
      </c>
    </row>
    <row r="52" spans="1:6" ht="75" x14ac:dyDescent="0.25">
      <c r="A52" s="16" t="s">
        <v>47</v>
      </c>
      <c r="B52" s="17" t="s">
        <v>139</v>
      </c>
      <c r="C52" s="18" t="s">
        <v>27</v>
      </c>
      <c r="D52" s="19">
        <v>55</v>
      </c>
      <c r="E52" s="176"/>
      <c r="F52" s="5">
        <f>E52*D52</f>
        <v>0</v>
      </c>
    </row>
    <row r="53" spans="1:6" x14ac:dyDescent="0.25">
      <c r="A53" s="87" t="s">
        <v>48</v>
      </c>
      <c r="B53" s="88" t="s">
        <v>51</v>
      </c>
      <c r="C53" s="89"/>
      <c r="D53" s="90"/>
      <c r="E53" s="173"/>
      <c r="F53" s="91"/>
    </row>
    <row r="54" spans="1:6" ht="75" x14ac:dyDescent="0.25">
      <c r="A54" s="16" t="s">
        <v>49</v>
      </c>
      <c r="B54" s="17" t="s">
        <v>110</v>
      </c>
      <c r="C54" s="18" t="s">
        <v>39</v>
      </c>
      <c r="D54" s="19">
        <v>6</v>
      </c>
      <c r="E54" s="176"/>
      <c r="F54" s="5">
        <f t="shared" ref="F54:F61" si="3">E54*D54</f>
        <v>0</v>
      </c>
    </row>
    <row r="55" spans="1:6" ht="105" x14ac:dyDescent="0.25">
      <c r="A55" s="16" t="s">
        <v>50</v>
      </c>
      <c r="B55" s="17" t="s">
        <v>92</v>
      </c>
      <c r="C55" s="18" t="s">
        <v>67</v>
      </c>
      <c r="D55" s="19">
        <v>50</v>
      </c>
      <c r="E55" s="176"/>
      <c r="F55" s="5">
        <f t="shared" si="3"/>
        <v>0</v>
      </c>
    </row>
    <row r="56" spans="1:6" ht="72.75" customHeight="1" x14ac:dyDescent="0.25">
      <c r="A56" s="16" t="s">
        <v>91</v>
      </c>
      <c r="B56" s="17" t="s">
        <v>126</v>
      </c>
      <c r="C56" s="18" t="s">
        <v>7</v>
      </c>
      <c r="D56" s="19">
        <v>1</v>
      </c>
      <c r="E56" s="176"/>
      <c r="F56" s="5">
        <f t="shared" si="3"/>
        <v>0</v>
      </c>
    </row>
    <row r="57" spans="1:6" ht="90" x14ac:dyDescent="0.25">
      <c r="A57" s="16" t="s">
        <v>262</v>
      </c>
      <c r="B57" s="17" t="s">
        <v>109</v>
      </c>
      <c r="C57" s="18" t="s">
        <v>67</v>
      </c>
      <c r="D57" s="19">
        <v>8</v>
      </c>
      <c r="E57" s="176"/>
      <c r="F57" s="5">
        <f t="shared" si="3"/>
        <v>0</v>
      </c>
    </row>
    <row r="58" spans="1:6" ht="105" x14ac:dyDescent="0.25">
      <c r="A58" s="16" t="s">
        <v>263</v>
      </c>
      <c r="B58" s="17" t="s">
        <v>305</v>
      </c>
      <c r="C58" s="18" t="s">
        <v>13</v>
      </c>
      <c r="D58" s="19">
        <v>1</v>
      </c>
      <c r="E58" s="176"/>
      <c r="F58" s="5">
        <f t="shared" si="3"/>
        <v>0</v>
      </c>
    </row>
    <row r="59" spans="1:6" ht="114.75" customHeight="1" x14ac:dyDescent="0.25">
      <c r="A59" s="16" t="s">
        <v>264</v>
      </c>
      <c r="B59" s="17" t="s">
        <v>306</v>
      </c>
      <c r="C59" s="18" t="s">
        <v>27</v>
      </c>
      <c r="D59" s="19">
        <v>30</v>
      </c>
      <c r="E59" s="176"/>
      <c r="F59" s="5">
        <f t="shared" si="3"/>
        <v>0</v>
      </c>
    </row>
    <row r="60" spans="1:6" ht="81" customHeight="1" x14ac:dyDescent="0.25">
      <c r="A60" s="42" t="s">
        <v>265</v>
      </c>
      <c r="B60" s="17" t="s">
        <v>208</v>
      </c>
      <c r="C60" s="18" t="s">
        <v>27</v>
      </c>
      <c r="D60" s="19">
        <v>40</v>
      </c>
      <c r="E60" s="176"/>
      <c r="F60" s="5">
        <f t="shared" si="3"/>
        <v>0</v>
      </c>
    </row>
    <row r="61" spans="1:6" ht="90" x14ac:dyDescent="0.25">
      <c r="A61" s="42" t="s">
        <v>266</v>
      </c>
      <c r="B61" s="17" t="s">
        <v>209</v>
      </c>
      <c r="C61" s="18" t="s">
        <v>27</v>
      </c>
      <c r="D61" s="19">
        <v>20</v>
      </c>
      <c r="E61" s="176"/>
      <c r="F61" s="5">
        <f t="shared" si="3"/>
        <v>0</v>
      </c>
    </row>
    <row r="62" spans="1:6" ht="15.75" thickBot="1" x14ac:dyDescent="0.3">
      <c r="A62" s="255" t="s">
        <v>24</v>
      </c>
      <c r="B62" s="256"/>
      <c r="C62" s="256"/>
      <c r="D62" s="256"/>
      <c r="E62" s="165"/>
      <c r="F62" s="6">
        <f>SUM(F11:F61)</f>
        <v>0</v>
      </c>
    </row>
    <row r="63" spans="1:6" ht="27" customHeight="1" thickBot="1" x14ac:dyDescent="0.3">
      <c r="A63" s="267" t="s">
        <v>267</v>
      </c>
      <c r="B63" s="267"/>
      <c r="C63" s="79"/>
      <c r="D63" s="80"/>
      <c r="E63" s="81"/>
      <c r="F63" s="81"/>
    </row>
    <row r="64" spans="1:6" x14ac:dyDescent="0.25">
      <c r="A64" s="92" t="s">
        <v>5</v>
      </c>
      <c r="B64" s="93" t="s">
        <v>52</v>
      </c>
      <c r="C64" s="94"/>
      <c r="D64" s="95"/>
      <c r="E64" s="177"/>
      <c r="F64" s="86"/>
    </row>
    <row r="65" spans="1:6" ht="150" x14ac:dyDescent="0.25">
      <c r="A65" s="22" t="s">
        <v>6</v>
      </c>
      <c r="B65" s="17" t="s">
        <v>210</v>
      </c>
      <c r="C65" s="18" t="s">
        <v>39</v>
      </c>
      <c r="D65" s="24">
        <v>1</v>
      </c>
      <c r="E65" s="176"/>
      <c r="F65" s="5">
        <f>E65*D65</f>
        <v>0</v>
      </c>
    </row>
    <row r="66" spans="1:6" ht="120" x14ac:dyDescent="0.25">
      <c r="A66" s="22" t="s">
        <v>8</v>
      </c>
      <c r="B66" s="17" t="s">
        <v>307</v>
      </c>
      <c r="C66" s="18" t="s">
        <v>39</v>
      </c>
      <c r="D66" s="24">
        <v>4</v>
      </c>
      <c r="E66" s="176"/>
      <c r="F66" s="5">
        <f>E66*D66</f>
        <v>0</v>
      </c>
    </row>
    <row r="67" spans="1:6" x14ac:dyDescent="0.25">
      <c r="A67" s="96" t="s">
        <v>16</v>
      </c>
      <c r="B67" s="97" t="s">
        <v>53</v>
      </c>
      <c r="C67" s="98"/>
      <c r="D67" s="99"/>
      <c r="E67" s="178"/>
      <c r="F67" s="91"/>
    </row>
    <row r="68" spans="1:6" ht="60" x14ac:dyDescent="0.25">
      <c r="A68" s="22" t="s">
        <v>17</v>
      </c>
      <c r="B68" s="17" t="s">
        <v>132</v>
      </c>
      <c r="C68" s="18"/>
      <c r="D68" s="24"/>
      <c r="E68" s="174"/>
      <c r="F68" s="5"/>
    </row>
    <row r="69" spans="1:6" ht="30" x14ac:dyDescent="0.25">
      <c r="A69" s="22" t="s">
        <v>96</v>
      </c>
      <c r="B69" s="17" t="s">
        <v>362</v>
      </c>
      <c r="C69" s="18" t="s">
        <v>39</v>
      </c>
      <c r="D69" s="18">
        <v>24</v>
      </c>
      <c r="E69" s="176"/>
      <c r="F69" s="5">
        <f t="shared" ref="F69:F79" si="4">E69*D69</f>
        <v>0</v>
      </c>
    </row>
    <row r="70" spans="1:6" x14ac:dyDescent="0.25">
      <c r="A70" s="22" t="s">
        <v>97</v>
      </c>
      <c r="B70" s="17" t="s">
        <v>127</v>
      </c>
      <c r="C70" s="18" t="s">
        <v>39</v>
      </c>
      <c r="D70" s="18">
        <v>14</v>
      </c>
      <c r="E70" s="176"/>
      <c r="F70" s="5">
        <f t="shared" si="4"/>
        <v>0</v>
      </c>
    </row>
    <row r="71" spans="1:6" ht="30" x14ac:dyDescent="0.25">
      <c r="A71" s="22" t="s">
        <v>98</v>
      </c>
      <c r="B71" s="17" t="s">
        <v>128</v>
      </c>
      <c r="C71" s="18" t="s">
        <v>39</v>
      </c>
      <c r="D71" s="18">
        <v>11</v>
      </c>
      <c r="E71" s="176"/>
      <c r="F71" s="5">
        <f t="shared" si="4"/>
        <v>0</v>
      </c>
    </row>
    <row r="72" spans="1:6" x14ac:dyDescent="0.25">
      <c r="A72" s="22" t="s">
        <v>99</v>
      </c>
      <c r="B72" s="17" t="s">
        <v>129</v>
      </c>
      <c r="C72" s="18" t="s">
        <v>39</v>
      </c>
      <c r="D72" s="18">
        <v>16</v>
      </c>
      <c r="E72" s="176"/>
      <c r="F72" s="5">
        <f t="shared" si="4"/>
        <v>0</v>
      </c>
    </row>
    <row r="73" spans="1:6" ht="30" x14ac:dyDescent="0.25">
      <c r="A73" s="22" t="s">
        <v>100</v>
      </c>
      <c r="B73" s="17" t="s">
        <v>308</v>
      </c>
      <c r="C73" s="18" t="s">
        <v>39</v>
      </c>
      <c r="D73" s="18">
        <v>18</v>
      </c>
      <c r="E73" s="176"/>
      <c r="F73" s="5">
        <f t="shared" si="4"/>
        <v>0</v>
      </c>
    </row>
    <row r="74" spans="1:6" ht="30" x14ac:dyDescent="0.25">
      <c r="A74" s="22" t="s">
        <v>130</v>
      </c>
      <c r="B74" s="17" t="s">
        <v>206</v>
      </c>
      <c r="C74" s="18" t="s">
        <v>39</v>
      </c>
      <c r="D74" s="18">
        <v>8</v>
      </c>
      <c r="E74" s="176"/>
      <c r="F74" s="5">
        <f t="shared" si="4"/>
        <v>0</v>
      </c>
    </row>
    <row r="75" spans="1:6" x14ac:dyDescent="0.25">
      <c r="A75" s="22" t="s">
        <v>131</v>
      </c>
      <c r="B75" s="17" t="s">
        <v>291</v>
      </c>
      <c r="C75" s="18" t="s">
        <v>211</v>
      </c>
      <c r="D75" s="18">
        <v>20</v>
      </c>
      <c r="E75" s="176"/>
      <c r="F75" s="5">
        <f t="shared" si="4"/>
        <v>0</v>
      </c>
    </row>
    <row r="76" spans="1:6" ht="75" x14ac:dyDescent="0.25">
      <c r="A76" s="22" t="s">
        <v>18</v>
      </c>
      <c r="B76" s="17" t="s">
        <v>133</v>
      </c>
      <c r="C76" s="18" t="s">
        <v>39</v>
      </c>
      <c r="D76" s="18">
        <v>45</v>
      </c>
      <c r="E76" s="176"/>
      <c r="F76" s="5">
        <f t="shared" si="4"/>
        <v>0</v>
      </c>
    </row>
    <row r="77" spans="1:6" ht="75" x14ac:dyDescent="0.25">
      <c r="A77" s="22" t="s">
        <v>19</v>
      </c>
      <c r="B77" s="17" t="s">
        <v>309</v>
      </c>
      <c r="C77" s="18" t="s">
        <v>39</v>
      </c>
      <c r="D77" s="18">
        <v>1</v>
      </c>
      <c r="E77" s="176"/>
      <c r="F77" s="5">
        <f t="shared" si="4"/>
        <v>0</v>
      </c>
    </row>
    <row r="78" spans="1:6" ht="27.75" customHeight="1" x14ac:dyDescent="0.25">
      <c r="A78" s="22" t="s">
        <v>20</v>
      </c>
      <c r="B78" s="17" t="s">
        <v>134</v>
      </c>
      <c r="C78" s="18" t="s">
        <v>39</v>
      </c>
      <c r="D78" s="18">
        <v>6</v>
      </c>
      <c r="E78" s="176"/>
      <c r="F78" s="5">
        <f t="shared" si="4"/>
        <v>0</v>
      </c>
    </row>
    <row r="79" spans="1:6" ht="60" x14ac:dyDescent="0.25">
      <c r="A79" s="22" t="s">
        <v>21</v>
      </c>
      <c r="B79" s="17" t="s">
        <v>103</v>
      </c>
      <c r="C79" s="18" t="s">
        <v>39</v>
      </c>
      <c r="D79" s="18">
        <v>2</v>
      </c>
      <c r="E79" s="176"/>
      <c r="F79" s="5">
        <f t="shared" si="4"/>
        <v>0</v>
      </c>
    </row>
    <row r="80" spans="1:6" x14ac:dyDescent="0.25">
      <c r="A80" s="100" t="s">
        <v>32</v>
      </c>
      <c r="B80" s="88" t="s">
        <v>68</v>
      </c>
      <c r="C80" s="89"/>
      <c r="D80" s="101"/>
      <c r="E80" s="173"/>
      <c r="F80" s="91"/>
    </row>
    <row r="81" spans="1:6" ht="60" x14ac:dyDescent="0.25">
      <c r="A81" s="22" t="s">
        <v>34</v>
      </c>
      <c r="B81" s="23" t="s">
        <v>102</v>
      </c>
      <c r="C81" s="18" t="s">
        <v>13</v>
      </c>
      <c r="D81" s="24">
        <v>1</v>
      </c>
      <c r="E81" s="176"/>
      <c r="F81" s="5">
        <f>E81*D81</f>
        <v>0</v>
      </c>
    </row>
    <row r="82" spans="1:6" ht="105" x14ac:dyDescent="0.25">
      <c r="A82" s="22" t="s">
        <v>35</v>
      </c>
      <c r="B82" s="17" t="s">
        <v>365</v>
      </c>
      <c r="C82" s="18" t="s">
        <v>13</v>
      </c>
      <c r="D82" s="24">
        <v>5</v>
      </c>
      <c r="E82" s="176"/>
      <c r="F82" s="5">
        <f>E82*D82</f>
        <v>0</v>
      </c>
    </row>
    <row r="83" spans="1:6" ht="15.75" thickBot="1" x14ac:dyDescent="0.3">
      <c r="A83" s="268" t="s">
        <v>24</v>
      </c>
      <c r="B83" s="269"/>
      <c r="C83" s="269"/>
      <c r="D83" s="269"/>
      <c r="E83" s="179"/>
      <c r="F83" s="6">
        <f>SUM(F65:F82)</f>
        <v>0</v>
      </c>
    </row>
    <row r="84" spans="1:6" x14ac:dyDescent="0.25">
      <c r="A84" s="1"/>
    </row>
    <row r="85" spans="1:6" ht="42.75" customHeight="1" thickBot="1" x14ac:dyDescent="0.3">
      <c r="A85" s="267" t="s">
        <v>268</v>
      </c>
      <c r="B85" s="267"/>
      <c r="C85" s="79"/>
      <c r="D85" s="80"/>
      <c r="E85" s="81"/>
      <c r="F85" s="81"/>
    </row>
    <row r="86" spans="1:6" ht="18.75" customHeight="1" x14ac:dyDescent="0.25">
      <c r="A86" s="92" t="s">
        <v>5</v>
      </c>
      <c r="B86" s="94" t="s">
        <v>54</v>
      </c>
      <c r="C86" s="94"/>
      <c r="D86" s="95"/>
      <c r="E86" s="177"/>
      <c r="F86" s="86"/>
    </row>
    <row r="87" spans="1:6" ht="108" customHeight="1" x14ac:dyDescent="0.25">
      <c r="A87" s="35" t="s">
        <v>6</v>
      </c>
      <c r="B87" s="46" t="s">
        <v>350</v>
      </c>
      <c r="C87" s="8" t="s">
        <v>39</v>
      </c>
      <c r="D87" s="25">
        <v>2</v>
      </c>
      <c r="E87" s="176"/>
      <c r="F87" s="5">
        <f t="shared" ref="F87:F95" si="5">E87*D87</f>
        <v>0</v>
      </c>
    </row>
    <row r="88" spans="1:6" ht="75" x14ac:dyDescent="0.25">
      <c r="A88" s="35" t="s">
        <v>8</v>
      </c>
      <c r="B88" s="46" t="s">
        <v>310</v>
      </c>
      <c r="C88" s="8" t="s">
        <v>13</v>
      </c>
      <c r="D88" s="25">
        <v>1</v>
      </c>
      <c r="E88" s="176"/>
      <c r="F88" s="5">
        <f t="shared" si="5"/>
        <v>0</v>
      </c>
    </row>
    <row r="89" spans="1:6" ht="156" customHeight="1" x14ac:dyDescent="0.25">
      <c r="A89" s="27" t="s">
        <v>9</v>
      </c>
      <c r="B89" s="23" t="s">
        <v>212</v>
      </c>
      <c r="C89" s="8" t="s">
        <v>39</v>
      </c>
      <c r="D89" s="25">
        <v>4</v>
      </c>
      <c r="E89" s="176"/>
      <c r="F89" s="5">
        <f t="shared" si="5"/>
        <v>0</v>
      </c>
    </row>
    <row r="90" spans="1:6" ht="210" x14ac:dyDescent="0.25">
      <c r="A90" s="29" t="s">
        <v>10</v>
      </c>
      <c r="B90" s="23" t="s">
        <v>311</v>
      </c>
      <c r="C90" s="8" t="s">
        <v>7</v>
      </c>
      <c r="D90" s="25">
        <v>2</v>
      </c>
      <c r="E90" s="176"/>
      <c r="F90" s="5">
        <f t="shared" si="5"/>
        <v>0</v>
      </c>
    </row>
    <row r="91" spans="1:6" ht="120" x14ac:dyDescent="0.25">
      <c r="A91" s="29" t="s">
        <v>11</v>
      </c>
      <c r="B91" s="17" t="s">
        <v>94</v>
      </c>
      <c r="C91" s="8" t="s">
        <v>39</v>
      </c>
      <c r="D91" s="19">
        <v>8</v>
      </c>
      <c r="E91" s="176"/>
      <c r="F91" s="5">
        <f t="shared" si="5"/>
        <v>0</v>
      </c>
    </row>
    <row r="92" spans="1:6" ht="120" x14ac:dyDescent="0.25">
      <c r="A92" s="29" t="s">
        <v>12</v>
      </c>
      <c r="B92" s="17" t="s">
        <v>95</v>
      </c>
      <c r="C92" s="8" t="s">
        <v>39</v>
      </c>
      <c r="D92" s="19">
        <v>3</v>
      </c>
      <c r="E92" s="176"/>
      <c r="F92" s="5">
        <f t="shared" si="5"/>
        <v>0</v>
      </c>
    </row>
    <row r="93" spans="1:6" ht="75" x14ac:dyDescent="0.25">
      <c r="A93" s="30" t="s">
        <v>14</v>
      </c>
      <c r="B93" s="46" t="s">
        <v>292</v>
      </c>
      <c r="C93" s="8" t="s">
        <v>39</v>
      </c>
      <c r="D93" s="25">
        <v>3</v>
      </c>
      <c r="E93" s="176"/>
      <c r="F93" s="5">
        <f t="shared" si="5"/>
        <v>0</v>
      </c>
    </row>
    <row r="94" spans="1:6" ht="75" x14ac:dyDescent="0.25">
      <c r="A94" s="35" t="s">
        <v>15</v>
      </c>
      <c r="B94" s="46" t="s">
        <v>312</v>
      </c>
      <c r="C94" s="8" t="s">
        <v>39</v>
      </c>
      <c r="D94" s="25">
        <v>1</v>
      </c>
      <c r="E94" s="176"/>
      <c r="F94" s="5">
        <f t="shared" si="5"/>
        <v>0</v>
      </c>
    </row>
    <row r="95" spans="1:6" ht="60" x14ac:dyDescent="0.25">
      <c r="A95" s="29" t="s">
        <v>150</v>
      </c>
      <c r="B95" s="23" t="s">
        <v>101</v>
      </c>
      <c r="C95" s="8" t="s">
        <v>39</v>
      </c>
      <c r="D95" s="25">
        <v>4</v>
      </c>
      <c r="E95" s="176"/>
      <c r="F95" s="5">
        <f t="shared" si="5"/>
        <v>0</v>
      </c>
    </row>
    <row r="96" spans="1:6" x14ac:dyDescent="0.25">
      <c r="A96" s="96" t="s">
        <v>16</v>
      </c>
      <c r="B96" s="102" t="s">
        <v>55</v>
      </c>
      <c r="C96" s="103"/>
      <c r="D96" s="104"/>
      <c r="E96" s="173"/>
      <c r="F96" s="91"/>
    </row>
    <row r="97" spans="1:6" ht="60" x14ac:dyDescent="0.25">
      <c r="A97" s="29" t="s">
        <v>17</v>
      </c>
      <c r="B97" s="23" t="s">
        <v>213</v>
      </c>
      <c r="C97" s="8" t="s">
        <v>67</v>
      </c>
      <c r="D97" s="25">
        <v>70</v>
      </c>
      <c r="E97" s="176"/>
      <c r="F97" s="5">
        <f t="shared" ref="F97:F104" si="6">E97*D97</f>
        <v>0</v>
      </c>
    </row>
    <row r="98" spans="1:6" ht="60" x14ac:dyDescent="0.25">
      <c r="A98" s="32" t="s">
        <v>18</v>
      </c>
      <c r="B98" s="23" t="s">
        <v>214</v>
      </c>
      <c r="C98" s="8" t="s">
        <v>67</v>
      </c>
      <c r="D98" s="25">
        <v>15</v>
      </c>
      <c r="E98" s="176"/>
      <c r="F98" s="5">
        <f t="shared" si="6"/>
        <v>0</v>
      </c>
    </row>
    <row r="99" spans="1:6" ht="75" x14ac:dyDescent="0.25">
      <c r="A99" s="29" t="s">
        <v>19</v>
      </c>
      <c r="B99" s="23" t="s">
        <v>136</v>
      </c>
      <c r="C99" s="8" t="s">
        <v>67</v>
      </c>
      <c r="D99" s="25">
        <v>100</v>
      </c>
      <c r="E99" s="176"/>
      <c r="F99" s="5">
        <f t="shared" si="6"/>
        <v>0</v>
      </c>
    </row>
    <row r="100" spans="1:6" ht="75" x14ac:dyDescent="0.25">
      <c r="A100" s="29" t="s">
        <v>20</v>
      </c>
      <c r="B100" s="23" t="s">
        <v>137</v>
      </c>
      <c r="C100" s="8" t="s">
        <v>67</v>
      </c>
      <c r="D100" s="25">
        <v>50</v>
      </c>
      <c r="E100" s="176"/>
      <c r="F100" s="5">
        <f t="shared" si="6"/>
        <v>0</v>
      </c>
    </row>
    <row r="101" spans="1:6" ht="75" x14ac:dyDescent="0.25">
      <c r="A101" s="29" t="s">
        <v>21</v>
      </c>
      <c r="B101" s="23" t="s">
        <v>112</v>
      </c>
      <c r="C101" s="8" t="s">
        <v>39</v>
      </c>
      <c r="D101" s="25">
        <v>8</v>
      </c>
      <c r="E101" s="176"/>
      <c r="F101" s="5">
        <f t="shared" si="6"/>
        <v>0</v>
      </c>
    </row>
    <row r="102" spans="1:6" ht="228.75" customHeight="1" x14ac:dyDescent="0.25">
      <c r="A102" s="29" t="s">
        <v>22</v>
      </c>
      <c r="B102" s="23" t="s">
        <v>371</v>
      </c>
      <c r="C102" s="8" t="s">
        <v>39</v>
      </c>
      <c r="D102" s="25">
        <v>7</v>
      </c>
      <c r="E102" s="176"/>
      <c r="F102" s="5">
        <f t="shared" si="6"/>
        <v>0</v>
      </c>
    </row>
    <row r="103" spans="1:6" ht="150" x14ac:dyDescent="0.25">
      <c r="A103" s="29" t="s">
        <v>23</v>
      </c>
      <c r="B103" s="23" t="s">
        <v>111</v>
      </c>
      <c r="C103" s="8" t="s">
        <v>39</v>
      </c>
      <c r="D103" s="25">
        <v>8</v>
      </c>
      <c r="E103" s="176"/>
      <c r="F103" s="5">
        <f t="shared" si="6"/>
        <v>0</v>
      </c>
    </row>
    <row r="104" spans="1:6" ht="45" x14ac:dyDescent="0.25">
      <c r="A104" s="30" t="s">
        <v>29</v>
      </c>
      <c r="B104" s="23" t="s">
        <v>93</v>
      </c>
      <c r="C104" s="8" t="s">
        <v>39</v>
      </c>
      <c r="D104" s="25">
        <v>8</v>
      </c>
      <c r="E104" s="176"/>
      <c r="F104" s="5">
        <f t="shared" si="6"/>
        <v>0</v>
      </c>
    </row>
    <row r="105" spans="1:6" x14ac:dyDescent="0.25">
      <c r="A105" s="96" t="s">
        <v>32</v>
      </c>
      <c r="B105" s="102" t="s">
        <v>56</v>
      </c>
      <c r="C105" s="103"/>
      <c r="D105" s="104"/>
      <c r="E105" s="173"/>
      <c r="F105" s="91"/>
    </row>
    <row r="106" spans="1:6" ht="60" x14ac:dyDescent="0.25">
      <c r="A106" s="27" t="s">
        <v>34</v>
      </c>
      <c r="B106" s="23" t="s">
        <v>354</v>
      </c>
      <c r="C106" s="8" t="s">
        <v>39</v>
      </c>
      <c r="D106" s="25">
        <v>10</v>
      </c>
      <c r="E106" s="176"/>
      <c r="F106" s="5">
        <f>E106*D106</f>
        <v>0</v>
      </c>
    </row>
    <row r="107" spans="1:6" ht="90" x14ac:dyDescent="0.25">
      <c r="A107" s="29" t="s">
        <v>35</v>
      </c>
      <c r="B107" s="23" t="s">
        <v>313</v>
      </c>
      <c r="C107" s="8" t="s">
        <v>39</v>
      </c>
      <c r="D107" s="25">
        <v>1</v>
      </c>
      <c r="E107" s="176"/>
      <c r="F107" s="5">
        <f>E107*D107</f>
        <v>0</v>
      </c>
    </row>
    <row r="108" spans="1:6" ht="90" x14ac:dyDescent="0.25">
      <c r="A108" s="32" t="s">
        <v>64</v>
      </c>
      <c r="B108" s="23" t="s">
        <v>355</v>
      </c>
      <c r="C108" s="8" t="s">
        <v>39</v>
      </c>
      <c r="D108" s="25">
        <v>2</v>
      </c>
      <c r="E108" s="176"/>
      <c r="F108" s="5">
        <f>E108*D108</f>
        <v>0</v>
      </c>
    </row>
    <row r="109" spans="1:6" ht="90" x14ac:dyDescent="0.25">
      <c r="A109" s="32" t="s">
        <v>36</v>
      </c>
      <c r="B109" s="23" t="s">
        <v>290</v>
      </c>
      <c r="C109" s="8" t="s">
        <v>39</v>
      </c>
      <c r="D109" s="25">
        <v>8</v>
      </c>
      <c r="E109" s="176"/>
      <c r="F109" s="5">
        <f>E109*D109</f>
        <v>0</v>
      </c>
    </row>
    <row r="110" spans="1:6" x14ac:dyDescent="0.25">
      <c r="A110" s="96" t="s">
        <v>37</v>
      </c>
      <c r="B110" s="98" t="s">
        <v>57</v>
      </c>
      <c r="C110" s="98"/>
      <c r="D110" s="99"/>
      <c r="E110" s="173"/>
      <c r="F110" s="91"/>
    </row>
    <row r="111" spans="1:6" ht="60" x14ac:dyDescent="0.25">
      <c r="A111" s="31" t="s">
        <v>38</v>
      </c>
      <c r="B111" s="20" t="s">
        <v>108</v>
      </c>
      <c r="C111" s="3" t="s">
        <v>39</v>
      </c>
      <c r="D111" s="26">
        <v>6</v>
      </c>
      <c r="E111" s="176"/>
      <c r="F111" s="5">
        <f>E111*D111</f>
        <v>0</v>
      </c>
    </row>
    <row r="112" spans="1:6" ht="90" x14ac:dyDescent="0.25">
      <c r="A112" s="31" t="s">
        <v>40</v>
      </c>
      <c r="B112" s="20" t="s">
        <v>289</v>
      </c>
      <c r="C112" s="3" t="s">
        <v>39</v>
      </c>
      <c r="D112" s="26">
        <v>2</v>
      </c>
      <c r="E112" s="176"/>
      <c r="F112" s="5">
        <f>E112*D112</f>
        <v>0</v>
      </c>
    </row>
    <row r="113" spans="1:6" ht="75" x14ac:dyDescent="0.25">
      <c r="A113" s="31" t="s">
        <v>83</v>
      </c>
      <c r="B113" s="23" t="s">
        <v>216</v>
      </c>
      <c r="C113" s="3" t="s">
        <v>39</v>
      </c>
      <c r="D113" s="26">
        <v>6</v>
      </c>
      <c r="E113" s="176"/>
      <c r="F113" s="5">
        <f>E113*D113</f>
        <v>0</v>
      </c>
    </row>
    <row r="114" spans="1:6" ht="90" x14ac:dyDescent="0.25">
      <c r="A114" s="32" t="s">
        <v>84</v>
      </c>
      <c r="B114" s="23" t="s">
        <v>294</v>
      </c>
      <c r="C114" s="8" t="s">
        <v>39</v>
      </c>
      <c r="D114" s="25">
        <v>1</v>
      </c>
      <c r="E114" s="176"/>
      <c r="F114" s="5">
        <f>E114*D114</f>
        <v>0</v>
      </c>
    </row>
    <row r="115" spans="1:6" ht="15.75" thickBot="1" x14ac:dyDescent="0.3">
      <c r="A115" s="268" t="s">
        <v>24</v>
      </c>
      <c r="B115" s="269"/>
      <c r="C115" s="269"/>
      <c r="D115" s="269"/>
      <c r="E115" s="179"/>
      <c r="F115" s="6">
        <f>SUM(F87:F114)</f>
        <v>0</v>
      </c>
    </row>
    <row r="116" spans="1:6" ht="28.15" customHeight="1" x14ac:dyDescent="0.25"/>
    <row r="117" spans="1:6" ht="28.15" customHeight="1" x14ac:dyDescent="0.25">
      <c r="A117" s="213" t="s">
        <v>269</v>
      </c>
      <c r="B117" s="213"/>
      <c r="C117" s="105"/>
      <c r="D117" s="106"/>
      <c r="E117" s="107"/>
      <c r="F117" s="107"/>
    </row>
    <row r="118" spans="1:6" ht="28.15" customHeight="1" x14ac:dyDescent="0.25">
      <c r="A118" s="110" t="s">
        <v>58</v>
      </c>
      <c r="B118" s="79"/>
      <c r="C118" s="79"/>
      <c r="D118" s="80"/>
      <c r="E118" s="81"/>
      <c r="F118" s="81"/>
    </row>
    <row r="119" spans="1:6" ht="28.15" customHeight="1" thickBot="1" x14ac:dyDescent="0.3">
      <c r="A119" s="111"/>
      <c r="B119" s="79"/>
      <c r="C119" s="79"/>
      <c r="D119" s="80"/>
      <c r="E119" s="81"/>
      <c r="F119" s="81"/>
    </row>
    <row r="120" spans="1:6" x14ac:dyDescent="0.25">
      <c r="A120" s="112" t="s">
        <v>0</v>
      </c>
      <c r="B120" s="214" t="s">
        <v>59</v>
      </c>
      <c r="C120" s="215"/>
      <c r="D120" s="215"/>
      <c r="E120" s="160"/>
      <c r="F120" s="113" t="s">
        <v>63</v>
      </c>
    </row>
    <row r="121" spans="1:6" x14ac:dyDescent="0.25">
      <c r="A121" s="114">
        <v>3.1</v>
      </c>
      <c r="B121" s="225" t="s">
        <v>60</v>
      </c>
      <c r="C121" s="226"/>
      <c r="D121" s="226"/>
      <c r="E121" s="161"/>
      <c r="F121" s="115">
        <f>F62</f>
        <v>0</v>
      </c>
    </row>
    <row r="122" spans="1:6" x14ac:dyDescent="0.25">
      <c r="A122" s="114">
        <v>3.2</v>
      </c>
      <c r="B122" s="225" t="s">
        <v>61</v>
      </c>
      <c r="C122" s="226"/>
      <c r="D122" s="226"/>
      <c r="E122" s="161"/>
      <c r="F122" s="115">
        <f>F83</f>
        <v>0</v>
      </c>
    </row>
    <row r="123" spans="1:6" x14ac:dyDescent="0.25">
      <c r="A123" s="114">
        <v>3.3</v>
      </c>
      <c r="B123" s="225" t="s">
        <v>62</v>
      </c>
      <c r="C123" s="226"/>
      <c r="D123" s="226"/>
      <c r="E123" s="161"/>
      <c r="F123" s="115">
        <f>F115</f>
        <v>0</v>
      </c>
    </row>
    <row r="124" spans="1:6" ht="15.75" thickBot="1" x14ac:dyDescent="0.3">
      <c r="A124" s="108">
        <v>3</v>
      </c>
      <c r="B124" s="209" t="s">
        <v>207</v>
      </c>
      <c r="C124" s="210"/>
      <c r="D124" s="210"/>
      <c r="E124" s="159"/>
      <c r="F124" s="109">
        <f>SUM(F121:F123)</f>
        <v>0</v>
      </c>
    </row>
    <row r="125" spans="1:6" x14ac:dyDescent="0.25">
      <c r="A125" s="1"/>
    </row>
  </sheetData>
  <mergeCells count="19">
    <mergeCell ref="B120:D120"/>
    <mergeCell ref="B121:D121"/>
    <mergeCell ref="B122:D122"/>
    <mergeCell ref="B123:D123"/>
    <mergeCell ref="B124:D124"/>
    <mergeCell ref="A117:B117"/>
    <mergeCell ref="A1:F1"/>
    <mergeCell ref="A2:F3"/>
    <mergeCell ref="A6:A7"/>
    <mergeCell ref="B6:B7"/>
    <mergeCell ref="C6:C7"/>
    <mergeCell ref="A9:B9"/>
    <mergeCell ref="A62:D62"/>
    <mergeCell ref="A63:B63"/>
    <mergeCell ref="A83:D83"/>
    <mergeCell ref="A85:B85"/>
    <mergeCell ref="A115:D115"/>
    <mergeCell ref="A4:F5"/>
    <mergeCell ref="A8:F8"/>
  </mergeCells>
  <pageMargins left="0.7" right="0.7" top="1.75" bottom="0.75" header="0.3" footer="0.3"/>
  <pageSetup paperSize="9" scale="90" fitToHeight="21" orientation="landscape" r:id="rId1"/>
  <headerFooter>
    <oddHeader>&amp;LCONSTRUCTION OF SOLID WASTE TRANSFER STATION IN AL TAYBEH AL JADEEDEH IN IRBID GOVERNORATE, JORDAN&amp;R&amp;G</oddHeader>
    <oddFooter>&amp;LPrice Schedule&amp;R&amp;P/&amp;N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8EC55-6CF9-449E-A0A3-595D846CF6F6}">
  <sheetPr>
    <pageSetUpPr fitToPage="1"/>
  </sheetPr>
  <dimension ref="A1:F93"/>
  <sheetViews>
    <sheetView zoomScale="75" zoomScaleNormal="75" workbookViewId="0">
      <selection activeCell="B12" sqref="B12"/>
    </sheetView>
  </sheetViews>
  <sheetFormatPr defaultColWidth="9.140625" defaultRowHeight="15" x14ac:dyDescent="0.25"/>
  <cols>
    <col min="1" max="1" width="7.42578125" style="10" customWidth="1"/>
    <col min="2" max="2" width="80.7109375" style="10" customWidth="1"/>
    <col min="3" max="3" width="7.140625" style="10" bestFit="1" customWidth="1"/>
    <col min="4" max="4" width="7" style="21" customWidth="1"/>
    <col min="5" max="5" width="10.42578125" style="2" customWidth="1"/>
    <col min="6" max="6" width="11.28515625" style="2" bestFit="1" customWidth="1"/>
    <col min="7" max="16384" width="9.140625" style="10"/>
  </cols>
  <sheetData>
    <row r="1" spans="1:6" x14ac:dyDescent="0.25">
      <c r="A1" s="246" t="s">
        <v>257</v>
      </c>
      <c r="B1" s="246"/>
      <c r="C1" s="246"/>
      <c r="D1" s="246"/>
      <c r="E1" s="246"/>
      <c r="F1" s="246"/>
    </row>
    <row r="2" spans="1:6" x14ac:dyDescent="0.25">
      <c r="A2" s="247" t="s">
        <v>377</v>
      </c>
      <c r="B2" s="247"/>
      <c r="C2" s="247"/>
      <c r="D2" s="247"/>
      <c r="E2" s="247"/>
      <c r="F2" s="247"/>
    </row>
    <row r="3" spans="1:6" x14ac:dyDescent="0.25">
      <c r="A3" s="247"/>
      <c r="B3" s="247"/>
      <c r="C3" s="247"/>
      <c r="D3" s="247"/>
      <c r="E3" s="247"/>
      <c r="F3" s="247"/>
    </row>
    <row r="4" spans="1:6" x14ac:dyDescent="0.25">
      <c r="A4" s="247" t="s">
        <v>113</v>
      </c>
      <c r="B4" s="247"/>
      <c r="C4" s="247"/>
      <c r="D4" s="247"/>
      <c r="E4" s="247"/>
      <c r="F4" s="247"/>
    </row>
    <row r="5" spans="1:6" ht="15.75" thickBot="1" x14ac:dyDescent="0.3">
      <c r="A5" s="247"/>
      <c r="B5" s="247"/>
      <c r="C5" s="247"/>
      <c r="D5" s="247"/>
      <c r="E5" s="247"/>
      <c r="F5" s="247"/>
    </row>
    <row r="6" spans="1:6" x14ac:dyDescent="0.25">
      <c r="A6" s="248" t="s">
        <v>0</v>
      </c>
      <c r="B6" s="250" t="s">
        <v>1</v>
      </c>
      <c r="C6" s="250" t="s">
        <v>2</v>
      </c>
      <c r="D6" s="11" t="s">
        <v>3</v>
      </c>
      <c r="E6" s="191" t="s">
        <v>298</v>
      </c>
      <c r="F6" s="13" t="s">
        <v>299</v>
      </c>
    </row>
    <row r="7" spans="1:6" ht="53.25" customHeight="1" x14ac:dyDescent="0.25">
      <c r="A7" s="249"/>
      <c r="B7" s="251"/>
      <c r="C7" s="251"/>
      <c r="D7" s="14" t="s">
        <v>4</v>
      </c>
      <c r="E7" s="190" t="s">
        <v>300</v>
      </c>
      <c r="F7" s="15" t="s">
        <v>63</v>
      </c>
    </row>
    <row r="8" spans="1:6" ht="38.25" customHeight="1" x14ac:dyDescent="0.25">
      <c r="A8" s="245" t="s">
        <v>401</v>
      </c>
      <c r="B8" s="245"/>
      <c r="C8" s="245"/>
      <c r="D8" s="245"/>
      <c r="E8" s="245"/>
      <c r="F8" s="245"/>
    </row>
    <row r="9" spans="1:6" ht="30.75" customHeight="1" thickBot="1" x14ac:dyDescent="0.3">
      <c r="A9" s="266" t="s">
        <v>390</v>
      </c>
      <c r="B9" s="266"/>
      <c r="C9" s="79"/>
      <c r="D9" s="80"/>
      <c r="E9" s="81"/>
      <c r="F9" s="81"/>
    </row>
    <row r="10" spans="1:6" x14ac:dyDescent="0.25">
      <c r="A10" s="82" t="s">
        <v>5</v>
      </c>
      <c r="B10" s="83" t="s">
        <v>71</v>
      </c>
      <c r="C10" s="84"/>
      <c r="D10" s="85"/>
      <c r="E10" s="175"/>
      <c r="F10" s="86"/>
    </row>
    <row r="11" spans="1:6" ht="60" x14ac:dyDescent="0.25">
      <c r="A11" s="16" t="s">
        <v>6</v>
      </c>
      <c r="B11" s="17" t="s">
        <v>72</v>
      </c>
      <c r="C11" s="34" t="s">
        <v>116</v>
      </c>
      <c r="D11" s="19">
        <v>50</v>
      </c>
      <c r="E11" s="176"/>
      <c r="F11" s="5">
        <f>E11*D11</f>
        <v>0</v>
      </c>
    </row>
    <row r="12" spans="1:6" ht="60" x14ac:dyDescent="0.25">
      <c r="A12" s="16" t="s">
        <v>8</v>
      </c>
      <c r="B12" s="17" t="s">
        <v>73</v>
      </c>
      <c r="C12" s="34" t="s">
        <v>116</v>
      </c>
      <c r="D12" s="19">
        <v>250</v>
      </c>
      <c r="E12" s="176"/>
      <c r="F12" s="5">
        <f>E12*D12</f>
        <v>0</v>
      </c>
    </row>
    <row r="13" spans="1:6" ht="75" x14ac:dyDescent="0.25">
      <c r="A13" s="166" t="s">
        <v>9</v>
      </c>
      <c r="B13" s="17" t="s">
        <v>118</v>
      </c>
      <c r="C13" s="34" t="s">
        <v>116</v>
      </c>
      <c r="D13" s="19">
        <v>250</v>
      </c>
      <c r="E13" s="176"/>
      <c r="F13" s="5">
        <f>E13*D13</f>
        <v>0</v>
      </c>
    </row>
    <row r="14" spans="1:6" ht="75" x14ac:dyDescent="0.25">
      <c r="A14" s="16" t="s">
        <v>10</v>
      </c>
      <c r="B14" s="17" t="s">
        <v>115</v>
      </c>
      <c r="C14" s="18" t="s">
        <v>117</v>
      </c>
      <c r="D14" s="19">
        <v>80</v>
      </c>
      <c r="E14" s="176"/>
      <c r="F14" s="5">
        <f>E14*D14</f>
        <v>0</v>
      </c>
    </row>
    <row r="15" spans="1:6" x14ac:dyDescent="0.25">
      <c r="A15" s="87" t="s">
        <v>16</v>
      </c>
      <c r="B15" s="88" t="s">
        <v>25</v>
      </c>
      <c r="C15" s="89"/>
      <c r="D15" s="90"/>
      <c r="E15" s="171"/>
      <c r="F15" s="91"/>
    </row>
    <row r="16" spans="1:6" ht="75" x14ac:dyDescent="0.25">
      <c r="A16" s="16" t="s">
        <v>17</v>
      </c>
      <c r="B16" s="17" t="s">
        <v>217</v>
      </c>
      <c r="C16" s="34" t="s">
        <v>119</v>
      </c>
      <c r="D16" s="19">
        <v>300</v>
      </c>
      <c r="E16" s="176"/>
      <c r="F16" s="5">
        <f t="shared" ref="F16:F23" si="0">E16*D16</f>
        <v>0</v>
      </c>
    </row>
    <row r="17" spans="1:6" ht="90" x14ac:dyDescent="0.25">
      <c r="A17" s="16" t="s">
        <v>18</v>
      </c>
      <c r="B17" s="17" t="s">
        <v>302</v>
      </c>
      <c r="C17" s="34" t="s">
        <v>116</v>
      </c>
      <c r="D17" s="19">
        <v>150</v>
      </c>
      <c r="E17" s="176"/>
      <c r="F17" s="5">
        <f t="shared" si="0"/>
        <v>0</v>
      </c>
    </row>
    <row r="18" spans="1:6" ht="90" x14ac:dyDescent="0.25">
      <c r="A18" s="16" t="s">
        <v>120</v>
      </c>
      <c r="B18" s="17" t="s">
        <v>315</v>
      </c>
      <c r="C18" s="34" t="s">
        <v>116</v>
      </c>
      <c r="D18" s="19">
        <v>40</v>
      </c>
      <c r="E18" s="176"/>
      <c r="F18" s="5">
        <f t="shared" si="0"/>
        <v>0</v>
      </c>
    </row>
    <row r="19" spans="1:6" ht="60" x14ac:dyDescent="0.25">
      <c r="A19" s="16" t="s">
        <v>20</v>
      </c>
      <c r="B19" s="17" t="s">
        <v>323</v>
      </c>
      <c r="C19" s="18" t="s">
        <v>26</v>
      </c>
      <c r="D19" s="19">
        <v>10</v>
      </c>
      <c r="E19" s="176"/>
      <c r="F19" s="5">
        <f t="shared" si="0"/>
        <v>0</v>
      </c>
    </row>
    <row r="20" spans="1:6" ht="60" x14ac:dyDescent="0.25">
      <c r="A20" s="16" t="s">
        <v>21</v>
      </c>
      <c r="B20" s="17" t="s">
        <v>121</v>
      </c>
      <c r="C20" s="18" t="s">
        <v>27</v>
      </c>
      <c r="D20" s="19">
        <v>350</v>
      </c>
      <c r="E20" s="176"/>
      <c r="F20" s="5">
        <f t="shared" si="0"/>
        <v>0</v>
      </c>
    </row>
    <row r="21" spans="1:6" ht="165" x14ac:dyDescent="0.25">
      <c r="A21" s="16" t="s">
        <v>22</v>
      </c>
      <c r="B21" s="17" t="s">
        <v>367</v>
      </c>
      <c r="C21" s="18" t="s">
        <v>27</v>
      </c>
      <c r="D21" s="19">
        <v>350</v>
      </c>
      <c r="E21" s="176"/>
      <c r="F21" s="5">
        <f t="shared" si="0"/>
        <v>0</v>
      </c>
    </row>
    <row r="22" spans="1:6" ht="60" x14ac:dyDescent="0.25">
      <c r="A22" s="16" t="s">
        <v>23</v>
      </c>
      <c r="B22" s="17" t="s">
        <v>122</v>
      </c>
      <c r="C22" s="18" t="s">
        <v>66</v>
      </c>
      <c r="D22" s="19">
        <v>10</v>
      </c>
      <c r="E22" s="176"/>
      <c r="F22" s="5">
        <f t="shared" si="0"/>
        <v>0</v>
      </c>
    </row>
    <row r="23" spans="1:6" ht="409.5" customHeight="1" x14ac:dyDescent="0.25">
      <c r="A23" s="16" t="s">
        <v>29</v>
      </c>
      <c r="B23" s="195" t="s">
        <v>368</v>
      </c>
      <c r="C23" s="18" t="s">
        <v>138</v>
      </c>
      <c r="D23" s="19">
        <v>2</v>
      </c>
      <c r="E23" s="176"/>
      <c r="F23" s="5">
        <f t="shared" si="0"/>
        <v>0</v>
      </c>
    </row>
    <row r="24" spans="1:6" x14ac:dyDescent="0.25">
      <c r="A24" s="87" t="s">
        <v>32</v>
      </c>
      <c r="B24" s="88" t="s">
        <v>28</v>
      </c>
      <c r="C24" s="89"/>
      <c r="D24" s="90"/>
      <c r="E24" s="173"/>
      <c r="F24" s="91"/>
    </row>
    <row r="25" spans="1:6" ht="54" customHeight="1" x14ac:dyDescent="0.25">
      <c r="A25" s="16" t="s">
        <v>34</v>
      </c>
      <c r="B25" s="17" t="s">
        <v>75</v>
      </c>
      <c r="C25" s="18" t="s">
        <v>27</v>
      </c>
      <c r="D25" s="19">
        <v>50</v>
      </c>
      <c r="E25" s="176"/>
      <c r="F25" s="5">
        <f t="shared" ref="F25:F32" si="1">E25*D25</f>
        <v>0</v>
      </c>
    </row>
    <row r="26" spans="1:6" ht="53.25" customHeight="1" x14ac:dyDescent="0.25">
      <c r="A26" s="16" t="s">
        <v>35</v>
      </c>
      <c r="B26" s="17" t="s">
        <v>76</v>
      </c>
      <c r="C26" s="18" t="s">
        <v>27</v>
      </c>
      <c r="D26" s="19">
        <v>200</v>
      </c>
      <c r="E26" s="176"/>
      <c r="F26" s="5">
        <f t="shared" si="1"/>
        <v>0</v>
      </c>
    </row>
    <row r="27" spans="1:6" ht="45" x14ac:dyDescent="0.25">
      <c r="A27" s="16" t="s">
        <v>64</v>
      </c>
      <c r="B27" s="17" t="s">
        <v>77</v>
      </c>
      <c r="C27" s="18" t="s">
        <v>27</v>
      </c>
      <c r="D27" s="19">
        <v>100</v>
      </c>
      <c r="E27" s="176"/>
      <c r="F27" s="5">
        <f t="shared" si="1"/>
        <v>0</v>
      </c>
    </row>
    <row r="28" spans="1:6" ht="75" x14ac:dyDescent="0.25">
      <c r="A28" s="16" t="s">
        <v>36</v>
      </c>
      <c r="B28" s="17" t="s">
        <v>219</v>
      </c>
      <c r="C28" s="18" t="s">
        <v>27</v>
      </c>
      <c r="D28" s="19">
        <v>300</v>
      </c>
      <c r="E28" s="176"/>
      <c r="F28" s="5">
        <f t="shared" si="1"/>
        <v>0</v>
      </c>
    </row>
    <row r="29" spans="1:6" ht="112.5" customHeight="1" x14ac:dyDescent="0.25">
      <c r="A29" s="16" t="s">
        <v>69</v>
      </c>
      <c r="B29" s="17" t="s">
        <v>324</v>
      </c>
      <c r="C29" s="18" t="s">
        <v>27</v>
      </c>
      <c r="D29" s="19">
        <v>220</v>
      </c>
      <c r="E29" s="176"/>
      <c r="F29" s="5">
        <f t="shared" si="1"/>
        <v>0</v>
      </c>
    </row>
    <row r="30" spans="1:6" ht="105" x14ac:dyDescent="0.25">
      <c r="A30" s="16" t="s">
        <v>78</v>
      </c>
      <c r="B30" s="17" t="s">
        <v>220</v>
      </c>
      <c r="C30" s="18" t="s">
        <v>27</v>
      </c>
      <c r="D30" s="19">
        <v>250</v>
      </c>
      <c r="E30" s="176"/>
      <c r="F30" s="5">
        <f t="shared" si="1"/>
        <v>0</v>
      </c>
    </row>
    <row r="31" spans="1:6" ht="60" x14ac:dyDescent="0.25">
      <c r="A31" s="16" t="s">
        <v>79</v>
      </c>
      <c r="B31" s="17" t="s">
        <v>124</v>
      </c>
      <c r="C31" s="18" t="s">
        <v>27</v>
      </c>
      <c r="D31" s="19">
        <v>150</v>
      </c>
      <c r="E31" s="176"/>
      <c r="F31" s="5">
        <f t="shared" si="1"/>
        <v>0</v>
      </c>
    </row>
    <row r="32" spans="1:6" ht="60" x14ac:dyDescent="0.25">
      <c r="A32" s="16" t="s">
        <v>80</v>
      </c>
      <c r="B32" s="17" t="s">
        <v>104</v>
      </c>
      <c r="C32" s="18" t="s">
        <v>27</v>
      </c>
      <c r="D32" s="19">
        <v>10</v>
      </c>
      <c r="E32" s="176"/>
      <c r="F32" s="5">
        <f t="shared" si="1"/>
        <v>0</v>
      </c>
    </row>
    <row r="33" spans="1:6" x14ac:dyDescent="0.25">
      <c r="A33" s="87" t="s">
        <v>37</v>
      </c>
      <c r="B33" s="88" t="s">
        <v>33</v>
      </c>
      <c r="C33" s="89"/>
      <c r="D33" s="90"/>
      <c r="E33" s="173"/>
      <c r="F33" s="91"/>
    </row>
    <row r="34" spans="1:6" ht="75" x14ac:dyDescent="0.25">
      <c r="A34" s="16" t="s">
        <v>38</v>
      </c>
      <c r="B34" s="17" t="s">
        <v>347</v>
      </c>
      <c r="C34" s="18" t="s">
        <v>27</v>
      </c>
      <c r="D34" s="19">
        <v>20</v>
      </c>
      <c r="E34" s="176"/>
      <c r="F34" s="5">
        <f>E34*D34</f>
        <v>0</v>
      </c>
    </row>
    <row r="35" spans="1:6" ht="75" x14ac:dyDescent="0.25">
      <c r="A35" s="16" t="s">
        <v>40</v>
      </c>
      <c r="B35" s="17" t="s">
        <v>105</v>
      </c>
      <c r="C35" s="18" t="s">
        <v>27</v>
      </c>
      <c r="D35" s="19">
        <v>35</v>
      </c>
      <c r="E35" s="176"/>
      <c r="F35" s="5">
        <f>E35*D35</f>
        <v>0</v>
      </c>
    </row>
    <row r="36" spans="1:6" x14ac:dyDescent="0.25">
      <c r="A36" s="87" t="s">
        <v>41</v>
      </c>
      <c r="B36" s="88" t="s">
        <v>65</v>
      </c>
      <c r="C36" s="89"/>
      <c r="D36" s="90"/>
      <c r="E36" s="173"/>
      <c r="F36" s="5"/>
    </row>
    <row r="37" spans="1:6" ht="135" x14ac:dyDescent="0.25">
      <c r="A37" s="16" t="s">
        <v>43</v>
      </c>
      <c r="B37" s="17" t="s">
        <v>90</v>
      </c>
      <c r="C37" s="18" t="s">
        <v>27</v>
      </c>
      <c r="D37" s="19">
        <v>6</v>
      </c>
      <c r="E37" s="176"/>
      <c r="F37" s="5">
        <f>E37*D37</f>
        <v>0</v>
      </c>
    </row>
    <row r="38" spans="1:6" ht="90" x14ac:dyDescent="0.25">
      <c r="A38" s="16" t="s">
        <v>44</v>
      </c>
      <c r="B38" s="17" t="s">
        <v>364</v>
      </c>
      <c r="C38" s="18" t="s">
        <v>316</v>
      </c>
      <c r="D38" s="19">
        <v>2</v>
      </c>
      <c r="E38" s="176"/>
      <c r="F38" s="5">
        <f>E38*D38</f>
        <v>0</v>
      </c>
    </row>
    <row r="39" spans="1:6" x14ac:dyDescent="0.25">
      <c r="A39" s="87" t="s">
        <v>45</v>
      </c>
      <c r="B39" s="88" t="s">
        <v>42</v>
      </c>
      <c r="C39" s="89"/>
      <c r="D39" s="90"/>
      <c r="E39" s="173"/>
      <c r="F39" s="91"/>
    </row>
    <row r="40" spans="1:6" ht="105" x14ac:dyDescent="0.25">
      <c r="A40" s="16" t="s">
        <v>46</v>
      </c>
      <c r="B40" s="17" t="s">
        <v>225</v>
      </c>
      <c r="C40" s="18" t="s">
        <v>27</v>
      </c>
      <c r="D40" s="19">
        <v>8</v>
      </c>
      <c r="E40" s="176"/>
      <c r="F40" s="5">
        <f>E40*D40</f>
        <v>0</v>
      </c>
    </row>
    <row r="41" spans="1:6" ht="75" x14ac:dyDescent="0.25">
      <c r="A41" s="16" t="s">
        <v>47</v>
      </c>
      <c r="B41" s="17" t="s">
        <v>139</v>
      </c>
      <c r="C41" s="18" t="s">
        <v>27</v>
      </c>
      <c r="D41" s="19">
        <v>8</v>
      </c>
      <c r="E41" s="176"/>
      <c r="F41" s="5">
        <f>E41*D41</f>
        <v>0</v>
      </c>
    </row>
    <row r="42" spans="1:6" x14ac:dyDescent="0.25">
      <c r="A42" s="87" t="s">
        <v>48</v>
      </c>
      <c r="B42" s="88" t="s">
        <v>51</v>
      </c>
      <c r="C42" s="89"/>
      <c r="D42" s="90"/>
      <c r="E42" s="173"/>
      <c r="F42" s="91"/>
    </row>
    <row r="43" spans="1:6" ht="105" x14ac:dyDescent="0.25">
      <c r="A43" s="16" t="s">
        <v>49</v>
      </c>
      <c r="B43" s="17" t="s">
        <v>317</v>
      </c>
      <c r="C43" s="18" t="s">
        <v>67</v>
      </c>
      <c r="D43" s="19">
        <v>30</v>
      </c>
      <c r="E43" s="176"/>
      <c r="F43" s="5">
        <f>E43*D43</f>
        <v>0</v>
      </c>
    </row>
    <row r="44" spans="1:6" ht="90" x14ac:dyDescent="0.25">
      <c r="A44" s="16" t="s">
        <v>50</v>
      </c>
      <c r="B44" s="17" t="s">
        <v>369</v>
      </c>
      <c r="C44" s="18" t="s">
        <v>67</v>
      </c>
      <c r="D44" s="19">
        <v>12</v>
      </c>
      <c r="E44" s="176"/>
      <c r="F44" s="5">
        <f>E44*D44</f>
        <v>0</v>
      </c>
    </row>
    <row r="45" spans="1:6" ht="15.75" thickBot="1" x14ac:dyDescent="0.3">
      <c r="A45" s="255" t="s">
        <v>24</v>
      </c>
      <c r="B45" s="256"/>
      <c r="C45" s="256"/>
      <c r="D45" s="256"/>
      <c r="E45" s="194"/>
      <c r="F45" s="6">
        <f>SUM(F11:F44)</f>
        <v>0</v>
      </c>
    </row>
    <row r="46" spans="1:6" ht="27" customHeight="1" thickBot="1" x14ac:dyDescent="0.3">
      <c r="A46" s="267" t="s">
        <v>391</v>
      </c>
      <c r="B46" s="267"/>
      <c r="C46" s="79"/>
      <c r="D46" s="80"/>
      <c r="E46" s="81"/>
      <c r="F46" s="81"/>
    </row>
    <row r="47" spans="1:6" x14ac:dyDescent="0.25">
      <c r="A47" s="92" t="s">
        <v>5</v>
      </c>
      <c r="B47" s="93" t="s">
        <v>52</v>
      </c>
      <c r="C47" s="94"/>
      <c r="D47" s="95"/>
      <c r="E47" s="177"/>
      <c r="F47" s="86"/>
    </row>
    <row r="48" spans="1:6" ht="105" x14ac:dyDescent="0.25">
      <c r="A48" s="22" t="s">
        <v>6</v>
      </c>
      <c r="B48" s="17" t="s">
        <v>325</v>
      </c>
      <c r="C48" s="18" t="s">
        <v>39</v>
      </c>
      <c r="D48" s="24">
        <v>1</v>
      </c>
      <c r="E48" s="176"/>
      <c r="F48" s="5">
        <f>E48*D48</f>
        <v>0</v>
      </c>
    </row>
    <row r="49" spans="1:6" ht="105" x14ac:dyDescent="0.25">
      <c r="A49" s="22" t="s">
        <v>8</v>
      </c>
      <c r="B49" s="17" t="s">
        <v>326</v>
      </c>
      <c r="C49" s="18" t="s">
        <v>39</v>
      </c>
      <c r="D49" s="24">
        <v>1</v>
      </c>
      <c r="E49" s="176"/>
      <c r="F49" s="5">
        <f>E49*D49</f>
        <v>0</v>
      </c>
    </row>
    <row r="50" spans="1:6" x14ac:dyDescent="0.25">
      <c r="A50" s="96" t="s">
        <v>16</v>
      </c>
      <c r="B50" s="97" t="s">
        <v>53</v>
      </c>
      <c r="C50" s="98"/>
      <c r="D50" s="99"/>
      <c r="E50" s="178"/>
      <c r="F50" s="91"/>
    </row>
    <row r="51" spans="1:6" ht="69" customHeight="1" x14ac:dyDescent="0.25">
      <c r="A51" s="22" t="s">
        <v>17</v>
      </c>
      <c r="B51" s="17" t="s">
        <v>132</v>
      </c>
      <c r="C51" s="18"/>
      <c r="D51" s="24"/>
      <c r="E51" s="174"/>
      <c r="F51" s="5"/>
    </row>
    <row r="52" spans="1:6" ht="30" x14ac:dyDescent="0.25">
      <c r="A52" s="22" t="s">
        <v>96</v>
      </c>
      <c r="B52" s="17" t="s">
        <v>140</v>
      </c>
      <c r="C52" s="18" t="s">
        <v>39</v>
      </c>
      <c r="D52" s="18">
        <v>12</v>
      </c>
      <c r="E52" s="176"/>
      <c r="F52" s="5">
        <f t="shared" ref="F52:F59" si="2">E52*D52</f>
        <v>0</v>
      </c>
    </row>
    <row r="53" spans="1:6" x14ac:dyDescent="0.25">
      <c r="A53" s="22" t="s">
        <v>97</v>
      </c>
      <c r="B53" s="17" t="s">
        <v>127</v>
      </c>
      <c r="C53" s="18" t="s">
        <v>39</v>
      </c>
      <c r="D53" s="18">
        <v>12</v>
      </c>
      <c r="E53" s="176"/>
      <c r="F53" s="5">
        <f t="shared" si="2"/>
        <v>0</v>
      </c>
    </row>
    <row r="54" spans="1:6" ht="30" x14ac:dyDescent="0.25">
      <c r="A54" s="22" t="s">
        <v>98</v>
      </c>
      <c r="B54" s="17" t="s">
        <v>360</v>
      </c>
      <c r="C54" s="18" t="s">
        <v>39</v>
      </c>
      <c r="D54" s="18">
        <v>4</v>
      </c>
      <c r="E54" s="176"/>
      <c r="F54" s="5">
        <f t="shared" si="2"/>
        <v>0</v>
      </c>
    </row>
    <row r="55" spans="1:6" x14ac:dyDescent="0.25">
      <c r="A55" s="22" t="s">
        <v>99</v>
      </c>
      <c r="B55" s="17" t="s">
        <v>129</v>
      </c>
      <c r="C55" s="18" t="s">
        <v>39</v>
      </c>
      <c r="D55" s="18">
        <v>1</v>
      </c>
      <c r="E55" s="176"/>
      <c r="F55" s="5">
        <f t="shared" si="2"/>
        <v>0</v>
      </c>
    </row>
    <row r="56" spans="1:6" x14ac:dyDescent="0.25">
      <c r="A56" s="22" t="s">
        <v>100</v>
      </c>
      <c r="B56" s="17" t="s">
        <v>319</v>
      </c>
      <c r="C56" s="18" t="s">
        <v>39</v>
      </c>
      <c r="D56" s="18">
        <v>4</v>
      </c>
      <c r="E56" s="176"/>
      <c r="F56" s="5">
        <f t="shared" si="2"/>
        <v>0</v>
      </c>
    </row>
    <row r="57" spans="1:6" ht="75" x14ac:dyDescent="0.25">
      <c r="A57" s="22" t="s">
        <v>18</v>
      </c>
      <c r="B57" s="17" t="s">
        <v>327</v>
      </c>
      <c r="C57" s="18" t="s">
        <v>39</v>
      </c>
      <c r="D57" s="18">
        <v>6</v>
      </c>
      <c r="E57" s="176"/>
      <c r="F57" s="5">
        <f t="shared" si="2"/>
        <v>0</v>
      </c>
    </row>
    <row r="58" spans="1:6" ht="60" x14ac:dyDescent="0.25">
      <c r="A58" s="22" t="s">
        <v>19</v>
      </c>
      <c r="B58" s="17" t="s">
        <v>320</v>
      </c>
      <c r="C58" s="18" t="s">
        <v>39</v>
      </c>
      <c r="D58" s="18">
        <v>3</v>
      </c>
      <c r="E58" s="176"/>
      <c r="F58" s="5">
        <f t="shared" si="2"/>
        <v>0</v>
      </c>
    </row>
    <row r="59" spans="1:6" ht="60" x14ac:dyDescent="0.25">
      <c r="A59" s="22" t="s">
        <v>20</v>
      </c>
      <c r="B59" s="17" t="s">
        <v>103</v>
      </c>
      <c r="C59" s="18" t="s">
        <v>39</v>
      </c>
      <c r="D59" s="18">
        <v>2</v>
      </c>
      <c r="E59" s="176"/>
      <c r="F59" s="5">
        <f t="shared" si="2"/>
        <v>0</v>
      </c>
    </row>
    <row r="60" spans="1:6" x14ac:dyDescent="0.25">
      <c r="A60" s="100" t="s">
        <v>32</v>
      </c>
      <c r="B60" s="88" t="s">
        <v>68</v>
      </c>
      <c r="C60" s="89"/>
      <c r="D60" s="101"/>
      <c r="E60" s="173"/>
      <c r="F60" s="91"/>
    </row>
    <row r="61" spans="1:6" ht="120" x14ac:dyDescent="0.25">
      <c r="A61" s="22" t="s">
        <v>34</v>
      </c>
      <c r="B61" s="17" t="s">
        <v>370</v>
      </c>
      <c r="C61" s="18" t="s">
        <v>13</v>
      </c>
      <c r="D61" s="24">
        <v>2</v>
      </c>
      <c r="E61" s="176"/>
      <c r="F61" s="5">
        <f>E61*D61</f>
        <v>0</v>
      </c>
    </row>
    <row r="62" spans="1:6" ht="15.75" thickBot="1" x14ac:dyDescent="0.3">
      <c r="A62" s="268" t="s">
        <v>24</v>
      </c>
      <c r="B62" s="269"/>
      <c r="C62" s="269"/>
      <c r="D62" s="269"/>
      <c r="E62" s="179"/>
      <c r="F62" s="6">
        <f>SUM(F48:F61)</f>
        <v>0</v>
      </c>
    </row>
    <row r="63" spans="1:6" x14ac:dyDescent="0.25">
      <c r="A63" s="1"/>
    </row>
    <row r="64" spans="1:6" ht="42.75" customHeight="1" thickBot="1" x14ac:dyDescent="0.3">
      <c r="A64" s="267" t="s">
        <v>392</v>
      </c>
      <c r="B64" s="267"/>
      <c r="C64" s="79"/>
      <c r="D64" s="80"/>
      <c r="E64" s="81"/>
      <c r="F64" s="81"/>
    </row>
    <row r="65" spans="1:6" ht="18.75" customHeight="1" x14ac:dyDescent="0.25">
      <c r="A65" s="92" t="s">
        <v>5</v>
      </c>
      <c r="B65" s="94" t="s">
        <v>54</v>
      </c>
      <c r="C65" s="94"/>
      <c r="D65" s="95"/>
      <c r="E65" s="177"/>
      <c r="F65" s="86"/>
    </row>
    <row r="66" spans="1:6" ht="75" x14ac:dyDescent="0.25">
      <c r="A66" s="192" t="s">
        <v>6</v>
      </c>
      <c r="B66" s="46" t="s">
        <v>373</v>
      </c>
      <c r="C66" s="8" t="s">
        <v>39</v>
      </c>
      <c r="D66" s="25">
        <v>1</v>
      </c>
      <c r="E66" s="176"/>
      <c r="F66" s="5">
        <f>E66*D66</f>
        <v>0</v>
      </c>
    </row>
    <row r="67" spans="1:6" ht="75" x14ac:dyDescent="0.25">
      <c r="A67" s="192" t="s">
        <v>8</v>
      </c>
      <c r="B67" s="23" t="s">
        <v>372</v>
      </c>
      <c r="C67" s="8" t="s">
        <v>39</v>
      </c>
      <c r="D67" s="25">
        <v>2</v>
      </c>
      <c r="E67" s="176"/>
      <c r="F67" s="5">
        <f>E67*D67</f>
        <v>0</v>
      </c>
    </row>
    <row r="68" spans="1:6" ht="120" x14ac:dyDescent="0.25">
      <c r="A68" s="201" t="s">
        <v>9</v>
      </c>
      <c r="B68" s="46" t="s">
        <v>374</v>
      </c>
      <c r="C68" s="8" t="s">
        <v>39</v>
      </c>
      <c r="D68" s="25">
        <v>1</v>
      </c>
      <c r="E68" s="176"/>
      <c r="F68" s="5">
        <f>E68*D68</f>
        <v>0</v>
      </c>
    </row>
    <row r="69" spans="1:6" x14ac:dyDescent="0.25">
      <c r="A69" s="96" t="s">
        <v>16</v>
      </c>
      <c r="B69" s="102" t="s">
        <v>55</v>
      </c>
      <c r="C69" s="103"/>
      <c r="D69" s="104"/>
      <c r="E69" s="173"/>
      <c r="F69" s="91"/>
    </row>
    <row r="70" spans="1:6" ht="75" x14ac:dyDescent="0.25">
      <c r="A70" s="192" t="s">
        <v>17</v>
      </c>
      <c r="B70" s="23" t="s">
        <v>136</v>
      </c>
      <c r="C70" s="8" t="s">
        <v>67</v>
      </c>
      <c r="D70" s="25">
        <v>20</v>
      </c>
      <c r="E70" s="176"/>
      <c r="F70" s="5">
        <f>E70*D70</f>
        <v>0</v>
      </c>
    </row>
    <row r="71" spans="1:6" ht="75" x14ac:dyDescent="0.25">
      <c r="A71" s="192" t="s">
        <v>18</v>
      </c>
      <c r="B71" s="23" t="s">
        <v>137</v>
      </c>
      <c r="C71" s="8" t="s">
        <v>67</v>
      </c>
      <c r="D71" s="25">
        <v>50</v>
      </c>
      <c r="E71" s="176"/>
      <c r="F71" s="5">
        <f>E71*D71</f>
        <v>0</v>
      </c>
    </row>
    <row r="72" spans="1:6" ht="90" x14ac:dyDescent="0.25">
      <c r="A72" s="192" t="s">
        <v>19</v>
      </c>
      <c r="B72" s="23" t="s">
        <v>328</v>
      </c>
      <c r="C72" s="8" t="s">
        <v>39</v>
      </c>
      <c r="D72" s="25">
        <v>6</v>
      </c>
      <c r="E72" s="176"/>
      <c r="F72" s="5">
        <f>E72*D72</f>
        <v>0</v>
      </c>
    </row>
    <row r="73" spans="1:6" ht="210" x14ac:dyDescent="0.25">
      <c r="A73" s="192" t="s">
        <v>20</v>
      </c>
      <c r="B73" s="23" t="s">
        <v>215</v>
      </c>
      <c r="C73" s="8" t="s">
        <v>39</v>
      </c>
      <c r="D73" s="25">
        <v>4</v>
      </c>
      <c r="E73" s="176"/>
      <c r="F73" s="5">
        <f>E73*D73</f>
        <v>0</v>
      </c>
    </row>
    <row r="74" spans="1:6" x14ac:dyDescent="0.25">
      <c r="A74" s="96" t="s">
        <v>32</v>
      </c>
      <c r="B74" s="102" t="s">
        <v>56</v>
      </c>
      <c r="C74" s="103"/>
      <c r="D74" s="104"/>
      <c r="E74" s="173"/>
      <c r="F74" s="91"/>
    </row>
    <row r="75" spans="1:6" ht="60" x14ac:dyDescent="0.25">
      <c r="A75" s="192" t="s">
        <v>34</v>
      </c>
      <c r="B75" s="23" t="s">
        <v>352</v>
      </c>
      <c r="C75" s="8" t="s">
        <v>39</v>
      </c>
      <c r="D75" s="25">
        <v>2</v>
      </c>
      <c r="E75" s="176"/>
      <c r="F75" s="5">
        <f>E75*D75</f>
        <v>0</v>
      </c>
    </row>
    <row r="76" spans="1:6" ht="90" x14ac:dyDescent="0.25">
      <c r="A76" s="192" t="s">
        <v>35</v>
      </c>
      <c r="B76" s="23" t="s">
        <v>290</v>
      </c>
      <c r="C76" s="8" t="s">
        <v>39</v>
      </c>
      <c r="D76" s="25">
        <v>2</v>
      </c>
      <c r="E76" s="176"/>
      <c r="F76" s="5">
        <f>E76*D76</f>
        <v>0</v>
      </c>
    </row>
    <row r="77" spans="1:6" x14ac:dyDescent="0.25">
      <c r="A77" s="96" t="s">
        <v>37</v>
      </c>
      <c r="B77" s="98" t="s">
        <v>57</v>
      </c>
      <c r="C77" s="98"/>
      <c r="D77" s="99"/>
      <c r="E77" s="173"/>
      <c r="F77" s="91"/>
    </row>
    <row r="78" spans="1:6" ht="60" x14ac:dyDescent="0.25">
      <c r="A78" s="31" t="s">
        <v>38</v>
      </c>
      <c r="B78" s="20" t="s">
        <v>108</v>
      </c>
      <c r="C78" s="3" t="s">
        <v>39</v>
      </c>
      <c r="D78" s="26">
        <v>6</v>
      </c>
      <c r="E78" s="176"/>
      <c r="F78" s="5">
        <f>E78*D78</f>
        <v>0</v>
      </c>
    </row>
    <row r="79" spans="1:6" ht="90" x14ac:dyDescent="0.25">
      <c r="A79" s="31" t="s">
        <v>40</v>
      </c>
      <c r="B79" s="20" t="s">
        <v>289</v>
      </c>
      <c r="C79" s="3" t="s">
        <v>39</v>
      </c>
      <c r="D79" s="26">
        <v>2</v>
      </c>
      <c r="E79" s="176"/>
      <c r="F79" s="5">
        <f>E79*D79</f>
        <v>0</v>
      </c>
    </row>
    <row r="80" spans="1:6" ht="75" x14ac:dyDescent="0.25">
      <c r="A80" s="31" t="s">
        <v>83</v>
      </c>
      <c r="B80" s="23" t="s">
        <v>216</v>
      </c>
      <c r="C80" s="3" t="s">
        <v>39</v>
      </c>
      <c r="D80" s="26">
        <v>4</v>
      </c>
      <c r="E80" s="176"/>
      <c r="F80" s="5">
        <f>E80*D80</f>
        <v>0</v>
      </c>
    </row>
    <row r="81" spans="1:6" ht="90" x14ac:dyDescent="0.25">
      <c r="A81" s="192" t="s">
        <v>84</v>
      </c>
      <c r="B81" s="23" t="s">
        <v>294</v>
      </c>
      <c r="C81" s="8" t="s">
        <v>39</v>
      </c>
      <c r="D81" s="25">
        <v>1</v>
      </c>
      <c r="E81" s="176"/>
      <c r="F81" s="5">
        <f>E81*D81</f>
        <v>0</v>
      </c>
    </row>
    <row r="82" spans="1:6" ht="159" customHeight="1" x14ac:dyDescent="0.25">
      <c r="A82" s="196" t="s">
        <v>85</v>
      </c>
      <c r="B82" s="23" t="s">
        <v>329</v>
      </c>
      <c r="C82" s="197" t="s">
        <v>159</v>
      </c>
      <c r="D82" s="198">
        <v>4</v>
      </c>
      <c r="E82" s="199"/>
      <c r="F82" s="200">
        <f>E82*D82</f>
        <v>0</v>
      </c>
    </row>
    <row r="83" spans="1:6" ht="15.75" thickBot="1" x14ac:dyDescent="0.3">
      <c r="A83" s="268" t="s">
        <v>24</v>
      </c>
      <c r="B83" s="269"/>
      <c r="C83" s="269"/>
      <c r="D83" s="269"/>
      <c r="E83" s="179"/>
      <c r="F83" s="6">
        <f>SUM(F66:F82)</f>
        <v>0</v>
      </c>
    </row>
    <row r="84" spans="1:6" ht="28.15" customHeight="1" x14ac:dyDescent="0.25"/>
    <row r="85" spans="1:6" ht="28.15" customHeight="1" x14ac:dyDescent="0.25">
      <c r="A85" s="213" t="s">
        <v>393</v>
      </c>
      <c r="B85" s="213"/>
      <c r="C85" s="105"/>
      <c r="D85" s="106"/>
      <c r="E85" s="107"/>
      <c r="F85" s="107"/>
    </row>
    <row r="86" spans="1:6" ht="28.15" customHeight="1" x14ac:dyDescent="0.25">
      <c r="A86" s="110" t="s">
        <v>58</v>
      </c>
      <c r="B86" s="79"/>
      <c r="C86" s="79"/>
      <c r="D86" s="80"/>
      <c r="E86" s="81"/>
      <c r="F86" s="81"/>
    </row>
    <row r="87" spans="1:6" ht="28.15" customHeight="1" thickBot="1" x14ac:dyDescent="0.3">
      <c r="A87" s="111"/>
      <c r="B87" s="79"/>
      <c r="C87" s="79"/>
      <c r="D87" s="80"/>
      <c r="E87" s="81"/>
      <c r="F87" s="81"/>
    </row>
    <row r="88" spans="1:6" x14ac:dyDescent="0.25">
      <c r="A88" s="112" t="s">
        <v>0</v>
      </c>
      <c r="B88" s="214" t="s">
        <v>59</v>
      </c>
      <c r="C88" s="215"/>
      <c r="D88" s="215"/>
      <c r="E88" s="189"/>
      <c r="F88" s="113" t="s">
        <v>63</v>
      </c>
    </row>
    <row r="89" spans="1:6" x14ac:dyDescent="0.25">
      <c r="A89" s="114">
        <v>2.1</v>
      </c>
      <c r="B89" s="225" t="s">
        <v>60</v>
      </c>
      <c r="C89" s="226"/>
      <c r="D89" s="226"/>
      <c r="E89" s="193"/>
      <c r="F89" s="115">
        <f>F45</f>
        <v>0</v>
      </c>
    </row>
    <row r="90" spans="1:6" x14ac:dyDescent="0.25">
      <c r="A90" s="114">
        <v>2.2000000000000002</v>
      </c>
      <c r="B90" s="225" t="s">
        <v>61</v>
      </c>
      <c r="C90" s="226"/>
      <c r="D90" s="226"/>
      <c r="E90" s="193"/>
      <c r="F90" s="115">
        <f>F62</f>
        <v>0</v>
      </c>
    </row>
    <row r="91" spans="1:6" x14ac:dyDescent="0.25">
      <c r="A91" s="114">
        <v>2.2999999999999998</v>
      </c>
      <c r="B91" s="225" t="s">
        <v>62</v>
      </c>
      <c r="C91" s="226"/>
      <c r="D91" s="226"/>
      <c r="E91" s="193"/>
      <c r="F91" s="115">
        <f>F83</f>
        <v>0</v>
      </c>
    </row>
    <row r="92" spans="1:6" ht="15.75" thickBot="1" x14ac:dyDescent="0.3">
      <c r="A92" s="108">
        <v>2</v>
      </c>
      <c r="B92" s="209" t="s">
        <v>207</v>
      </c>
      <c r="C92" s="210"/>
      <c r="D92" s="210"/>
      <c r="E92" s="188"/>
      <c r="F92" s="109">
        <f>SUM(F89:F91)</f>
        <v>0</v>
      </c>
    </row>
    <row r="93" spans="1:6" x14ac:dyDescent="0.25">
      <c r="A93" s="1"/>
    </row>
  </sheetData>
  <mergeCells count="19">
    <mergeCell ref="A64:B64"/>
    <mergeCell ref="A1:F1"/>
    <mergeCell ref="A2:F3"/>
    <mergeCell ref="A4:F5"/>
    <mergeCell ref="A6:A7"/>
    <mergeCell ref="B6:B7"/>
    <mergeCell ref="C6:C7"/>
    <mergeCell ref="A8:F8"/>
    <mergeCell ref="A9:B9"/>
    <mergeCell ref="A45:D45"/>
    <mergeCell ref="A46:B46"/>
    <mergeCell ref="A62:D62"/>
    <mergeCell ref="B92:D92"/>
    <mergeCell ref="A83:D83"/>
    <mergeCell ref="A85:B85"/>
    <mergeCell ref="B88:D88"/>
    <mergeCell ref="B89:D89"/>
    <mergeCell ref="B90:D90"/>
    <mergeCell ref="B91:D91"/>
  </mergeCells>
  <pageMargins left="0.7" right="0.7" top="1.75" bottom="0.75" header="0.3" footer="0.3"/>
  <pageSetup paperSize="9" scale="90" fitToHeight="21" orientation="landscape" r:id="rId1"/>
  <headerFooter>
    <oddHeader>&amp;LCONSTRUCTION OF SOLID WASTE TRANSFER STATION IN AL TAYBEH AL JADEEDEH IN IRBID GOVERNORATE, JORDAN&amp;R&amp;G</oddHeader>
    <oddFooter>&amp;LPrice Schedule&amp;R&amp;P/&amp;N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55334-64EC-43D6-BDDF-C72667768595}">
  <sheetPr>
    <pageSetUpPr fitToPage="1"/>
  </sheetPr>
  <dimension ref="A1:F85"/>
  <sheetViews>
    <sheetView zoomScale="75" zoomScaleNormal="75" workbookViewId="0">
      <selection activeCell="B11" sqref="B11"/>
    </sheetView>
  </sheetViews>
  <sheetFormatPr defaultColWidth="9.140625" defaultRowHeight="15" x14ac:dyDescent="0.25"/>
  <cols>
    <col min="1" max="1" width="7.42578125" style="10" customWidth="1"/>
    <col min="2" max="2" width="80.7109375" style="10" customWidth="1"/>
    <col min="3" max="3" width="7.140625" style="10" bestFit="1" customWidth="1"/>
    <col min="4" max="4" width="7" style="21" customWidth="1"/>
    <col min="5" max="5" width="10.42578125" style="2" customWidth="1"/>
    <col min="6" max="6" width="11.28515625" style="2" bestFit="1" customWidth="1"/>
    <col min="7" max="16384" width="9.140625" style="10"/>
  </cols>
  <sheetData>
    <row r="1" spans="1:6" x14ac:dyDescent="0.25">
      <c r="A1" s="246" t="s">
        <v>257</v>
      </c>
      <c r="B1" s="246"/>
      <c r="C1" s="246"/>
      <c r="D1" s="246"/>
      <c r="E1" s="246"/>
      <c r="F1" s="246"/>
    </row>
    <row r="2" spans="1:6" x14ac:dyDescent="0.25">
      <c r="A2" s="247" t="s">
        <v>377</v>
      </c>
      <c r="B2" s="247"/>
      <c r="C2" s="247"/>
      <c r="D2" s="247"/>
      <c r="E2" s="247"/>
      <c r="F2" s="247"/>
    </row>
    <row r="3" spans="1:6" x14ac:dyDescent="0.25">
      <c r="A3" s="247"/>
      <c r="B3" s="247"/>
      <c r="C3" s="247"/>
      <c r="D3" s="247"/>
      <c r="E3" s="247"/>
      <c r="F3" s="247"/>
    </row>
    <row r="4" spans="1:6" x14ac:dyDescent="0.25">
      <c r="A4" s="247" t="s">
        <v>113</v>
      </c>
      <c r="B4" s="247"/>
      <c r="C4" s="247"/>
      <c r="D4" s="247"/>
      <c r="E4" s="247"/>
      <c r="F4" s="247"/>
    </row>
    <row r="5" spans="1:6" ht="15.75" thickBot="1" x14ac:dyDescent="0.3">
      <c r="A5" s="247"/>
      <c r="B5" s="247"/>
      <c r="C5" s="247"/>
      <c r="D5" s="247"/>
      <c r="E5" s="247"/>
      <c r="F5" s="247"/>
    </row>
    <row r="6" spans="1:6" x14ac:dyDescent="0.25">
      <c r="A6" s="248" t="s">
        <v>0</v>
      </c>
      <c r="B6" s="250" t="s">
        <v>1</v>
      </c>
      <c r="C6" s="250" t="s">
        <v>2</v>
      </c>
      <c r="D6" s="11" t="s">
        <v>3</v>
      </c>
      <c r="E6" s="186" t="s">
        <v>298</v>
      </c>
      <c r="F6" s="13" t="s">
        <v>299</v>
      </c>
    </row>
    <row r="7" spans="1:6" ht="41.25" customHeight="1" x14ac:dyDescent="0.25">
      <c r="A7" s="249"/>
      <c r="B7" s="251"/>
      <c r="C7" s="251"/>
      <c r="D7" s="14" t="s">
        <v>4</v>
      </c>
      <c r="E7" s="185" t="s">
        <v>300</v>
      </c>
      <c r="F7" s="15" t="s">
        <v>63</v>
      </c>
    </row>
    <row r="8" spans="1:6" ht="38.25" customHeight="1" x14ac:dyDescent="0.25">
      <c r="A8" s="245" t="s">
        <v>400</v>
      </c>
      <c r="B8" s="245"/>
      <c r="C8" s="245"/>
      <c r="D8" s="245"/>
      <c r="E8" s="245"/>
      <c r="F8" s="245"/>
    </row>
    <row r="9" spans="1:6" ht="30.75" customHeight="1" thickBot="1" x14ac:dyDescent="0.3">
      <c r="A9" s="266" t="s">
        <v>314</v>
      </c>
      <c r="B9" s="266"/>
      <c r="C9" s="79"/>
      <c r="D9" s="80"/>
      <c r="E9" s="81"/>
      <c r="F9" s="81"/>
    </row>
    <row r="10" spans="1:6" x14ac:dyDescent="0.25">
      <c r="A10" s="82" t="s">
        <v>5</v>
      </c>
      <c r="B10" s="83" t="s">
        <v>71</v>
      </c>
      <c r="C10" s="84"/>
      <c r="D10" s="85"/>
      <c r="E10" s="175"/>
      <c r="F10" s="86"/>
    </row>
    <row r="11" spans="1:6" ht="60" x14ac:dyDescent="0.25">
      <c r="A11" s="16" t="s">
        <v>6</v>
      </c>
      <c r="B11" s="17" t="s">
        <v>72</v>
      </c>
      <c r="C11" s="34" t="s">
        <v>116</v>
      </c>
      <c r="D11" s="19">
        <v>50</v>
      </c>
      <c r="E11" s="176"/>
      <c r="F11" s="5">
        <f>E11*D11</f>
        <v>0</v>
      </c>
    </row>
    <row r="12" spans="1:6" ht="60" x14ac:dyDescent="0.25">
      <c r="A12" s="16" t="s">
        <v>8</v>
      </c>
      <c r="B12" s="17" t="s">
        <v>73</v>
      </c>
      <c r="C12" s="34" t="s">
        <v>116</v>
      </c>
      <c r="D12" s="19">
        <v>350</v>
      </c>
      <c r="E12" s="176"/>
      <c r="F12" s="5">
        <f>E12*D12</f>
        <v>0</v>
      </c>
    </row>
    <row r="13" spans="1:6" ht="75" x14ac:dyDescent="0.25">
      <c r="A13" s="166" t="s">
        <v>9</v>
      </c>
      <c r="B13" s="17" t="s">
        <v>343</v>
      </c>
      <c r="C13" s="34" t="s">
        <v>116</v>
      </c>
      <c r="D13" s="19">
        <v>400</v>
      </c>
      <c r="E13" s="176"/>
      <c r="F13" s="5">
        <f>E13*D13</f>
        <v>0</v>
      </c>
    </row>
    <row r="14" spans="1:6" ht="75" x14ac:dyDescent="0.25">
      <c r="A14" s="16" t="s">
        <v>10</v>
      </c>
      <c r="B14" s="17" t="s">
        <v>115</v>
      </c>
      <c r="C14" s="18" t="s">
        <v>117</v>
      </c>
      <c r="D14" s="19">
        <v>75</v>
      </c>
      <c r="E14" s="176"/>
      <c r="F14" s="5">
        <f>E14*D14</f>
        <v>0</v>
      </c>
    </row>
    <row r="15" spans="1:6" x14ac:dyDescent="0.25">
      <c r="A15" s="87" t="s">
        <v>16</v>
      </c>
      <c r="B15" s="88" t="s">
        <v>25</v>
      </c>
      <c r="C15" s="89"/>
      <c r="D15" s="90"/>
      <c r="E15" s="171"/>
      <c r="F15" s="91"/>
    </row>
    <row r="16" spans="1:6" ht="75" x14ac:dyDescent="0.25">
      <c r="A16" s="16" t="s">
        <v>17</v>
      </c>
      <c r="B16" s="17" t="s">
        <v>217</v>
      </c>
      <c r="C16" s="34" t="s">
        <v>119</v>
      </c>
      <c r="D16" s="19">
        <v>230</v>
      </c>
      <c r="E16" s="176"/>
      <c r="F16" s="5">
        <f t="shared" ref="F16:F23" si="0">E16*D16</f>
        <v>0</v>
      </c>
    </row>
    <row r="17" spans="1:6" ht="90" x14ac:dyDescent="0.25">
      <c r="A17" s="16" t="s">
        <v>18</v>
      </c>
      <c r="B17" s="17" t="s">
        <v>344</v>
      </c>
      <c r="C17" s="34" t="s">
        <v>116</v>
      </c>
      <c r="D17" s="19">
        <v>240</v>
      </c>
      <c r="E17" s="176"/>
      <c r="F17" s="5">
        <f t="shared" si="0"/>
        <v>0</v>
      </c>
    </row>
    <row r="18" spans="1:6" ht="90" x14ac:dyDescent="0.25">
      <c r="A18" s="16" t="s">
        <v>120</v>
      </c>
      <c r="B18" s="17" t="s">
        <v>336</v>
      </c>
      <c r="C18" s="34" t="s">
        <v>116</v>
      </c>
      <c r="D18" s="19">
        <v>70</v>
      </c>
      <c r="E18" s="176"/>
      <c r="F18" s="5">
        <f t="shared" si="0"/>
        <v>0</v>
      </c>
    </row>
    <row r="19" spans="1:6" ht="60" x14ac:dyDescent="0.25">
      <c r="A19" s="16" t="s">
        <v>20</v>
      </c>
      <c r="B19" s="17" t="s">
        <v>334</v>
      </c>
      <c r="C19" s="18" t="s">
        <v>26</v>
      </c>
      <c r="D19" s="19">
        <v>120</v>
      </c>
      <c r="E19" s="176"/>
      <c r="F19" s="5">
        <f t="shared" si="0"/>
        <v>0</v>
      </c>
    </row>
    <row r="20" spans="1:6" ht="60" x14ac:dyDescent="0.25">
      <c r="A20" s="16" t="s">
        <v>21</v>
      </c>
      <c r="B20" s="17" t="s">
        <v>121</v>
      </c>
      <c r="C20" s="18" t="s">
        <v>27</v>
      </c>
      <c r="D20" s="19">
        <v>350</v>
      </c>
      <c r="E20" s="176"/>
      <c r="F20" s="5">
        <f t="shared" si="0"/>
        <v>0</v>
      </c>
    </row>
    <row r="21" spans="1:6" ht="165" x14ac:dyDescent="0.25">
      <c r="A21" s="16" t="s">
        <v>22</v>
      </c>
      <c r="B21" s="17" t="s">
        <v>363</v>
      </c>
      <c r="C21" s="18" t="s">
        <v>27</v>
      </c>
      <c r="D21" s="19">
        <v>350</v>
      </c>
      <c r="E21" s="176"/>
      <c r="F21" s="5">
        <f t="shared" si="0"/>
        <v>0</v>
      </c>
    </row>
    <row r="22" spans="1:6" ht="60" x14ac:dyDescent="0.25">
      <c r="A22" s="16" t="s">
        <v>23</v>
      </c>
      <c r="B22" s="17" t="s">
        <v>122</v>
      </c>
      <c r="C22" s="18" t="s">
        <v>66</v>
      </c>
      <c r="D22" s="19">
        <v>20</v>
      </c>
      <c r="E22" s="176"/>
      <c r="F22" s="5">
        <f t="shared" si="0"/>
        <v>0</v>
      </c>
    </row>
    <row r="23" spans="1:6" ht="409.5" customHeight="1" x14ac:dyDescent="0.25">
      <c r="A23" s="272" t="s">
        <v>29</v>
      </c>
      <c r="B23" s="270" t="s">
        <v>366</v>
      </c>
      <c r="C23" s="274" t="s">
        <v>7</v>
      </c>
      <c r="D23" s="276">
        <v>1</v>
      </c>
      <c r="E23" s="278"/>
      <c r="F23" s="280">
        <f t="shared" si="0"/>
        <v>0</v>
      </c>
    </row>
    <row r="24" spans="1:6" ht="21" customHeight="1" x14ac:dyDescent="0.25">
      <c r="A24" s="273"/>
      <c r="B24" s="271"/>
      <c r="C24" s="275"/>
      <c r="D24" s="277"/>
      <c r="E24" s="279"/>
      <c r="F24" s="281"/>
    </row>
    <row r="25" spans="1:6" x14ac:dyDescent="0.25">
      <c r="A25" s="87" t="s">
        <v>32</v>
      </c>
      <c r="B25" s="88" t="s">
        <v>28</v>
      </c>
      <c r="C25" s="89"/>
      <c r="D25" s="90"/>
      <c r="E25" s="173"/>
      <c r="F25" s="91"/>
    </row>
    <row r="26" spans="1:6" ht="53.25" customHeight="1" x14ac:dyDescent="0.25">
      <c r="A26" s="16" t="s">
        <v>34</v>
      </c>
      <c r="B26" s="17" t="s">
        <v>76</v>
      </c>
      <c r="C26" s="18" t="s">
        <v>27</v>
      </c>
      <c r="D26" s="19">
        <v>500</v>
      </c>
      <c r="E26" s="176"/>
      <c r="F26" s="5">
        <f t="shared" ref="F26:F31" si="1">E26*D26</f>
        <v>0</v>
      </c>
    </row>
    <row r="27" spans="1:6" ht="45" x14ac:dyDescent="0.25">
      <c r="A27" s="16" t="s">
        <v>35</v>
      </c>
      <c r="B27" s="17" t="s">
        <v>77</v>
      </c>
      <c r="C27" s="18" t="s">
        <v>27</v>
      </c>
      <c r="D27" s="19">
        <v>100</v>
      </c>
      <c r="E27" s="176"/>
      <c r="F27" s="5">
        <f t="shared" si="1"/>
        <v>0</v>
      </c>
    </row>
    <row r="28" spans="1:6" ht="75" x14ac:dyDescent="0.25">
      <c r="A28" s="16" t="s">
        <v>64</v>
      </c>
      <c r="B28" s="17" t="s">
        <v>219</v>
      </c>
      <c r="C28" s="18" t="s">
        <v>27</v>
      </c>
      <c r="D28" s="19">
        <v>850</v>
      </c>
      <c r="E28" s="176"/>
      <c r="F28" s="5">
        <f t="shared" si="1"/>
        <v>0</v>
      </c>
    </row>
    <row r="29" spans="1:6" ht="112.5" customHeight="1" x14ac:dyDescent="0.25">
      <c r="A29" s="16" t="s">
        <v>36</v>
      </c>
      <c r="B29" s="17" t="s">
        <v>135</v>
      </c>
      <c r="C29" s="18" t="s">
        <v>27</v>
      </c>
      <c r="D29" s="19">
        <v>650</v>
      </c>
      <c r="E29" s="176"/>
      <c r="F29" s="5">
        <f t="shared" si="1"/>
        <v>0</v>
      </c>
    </row>
    <row r="30" spans="1:6" ht="105" x14ac:dyDescent="0.25">
      <c r="A30" s="16" t="s">
        <v>69</v>
      </c>
      <c r="B30" s="17" t="s">
        <v>220</v>
      </c>
      <c r="C30" s="18" t="s">
        <v>27</v>
      </c>
      <c r="D30" s="19">
        <v>850</v>
      </c>
      <c r="E30" s="176"/>
      <c r="F30" s="5">
        <f t="shared" si="1"/>
        <v>0</v>
      </c>
    </row>
    <row r="31" spans="1:6" ht="60" x14ac:dyDescent="0.25">
      <c r="A31" s="16" t="s">
        <v>78</v>
      </c>
      <c r="B31" s="17" t="s">
        <v>104</v>
      </c>
      <c r="C31" s="18" t="s">
        <v>27</v>
      </c>
      <c r="D31" s="19">
        <v>18</v>
      </c>
      <c r="E31" s="176"/>
      <c r="F31" s="5">
        <f t="shared" si="1"/>
        <v>0</v>
      </c>
    </row>
    <row r="32" spans="1:6" x14ac:dyDescent="0.25">
      <c r="A32" s="87" t="s">
        <v>41</v>
      </c>
      <c r="B32" s="88" t="s">
        <v>65</v>
      </c>
      <c r="C32" s="89"/>
      <c r="D32" s="90"/>
      <c r="E32" s="173"/>
      <c r="F32" s="5"/>
    </row>
    <row r="33" spans="1:6" ht="135" x14ac:dyDescent="0.25">
      <c r="A33" s="16" t="s">
        <v>43</v>
      </c>
      <c r="B33" s="17" t="s">
        <v>90</v>
      </c>
      <c r="C33" s="18" t="s">
        <v>27</v>
      </c>
      <c r="D33" s="19">
        <v>12</v>
      </c>
      <c r="E33" s="176"/>
      <c r="F33" s="5">
        <f>E33*D33</f>
        <v>0</v>
      </c>
    </row>
    <row r="34" spans="1:6" ht="90" x14ac:dyDescent="0.25">
      <c r="A34" s="16" t="s">
        <v>44</v>
      </c>
      <c r="B34" s="17" t="s">
        <v>364</v>
      </c>
      <c r="C34" s="18" t="s">
        <v>316</v>
      </c>
      <c r="D34" s="19">
        <v>2</v>
      </c>
      <c r="E34" s="176"/>
      <c r="F34" s="5">
        <f>E34*D34</f>
        <v>0</v>
      </c>
    </row>
    <row r="35" spans="1:6" x14ac:dyDescent="0.25">
      <c r="A35" s="87" t="s">
        <v>45</v>
      </c>
      <c r="B35" s="88" t="s">
        <v>42</v>
      </c>
      <c r="C35" s="89"/>
      <c r="D35" s="90"/>
      <c r="E35" s="173"/>
      <c r="F35" s="91"/>
    </row>
    <row r="36" spans="1:6" ht="105" x14ac:dyDescent="0.25">
      <c r="A36" s="16" t="s">
        <v>46</v>
      </c>
      <c r="B36" s="17" t="s">
        <v>225</v>
      </c>
      <c r="C36" s="18" t="s">
        <v>27</v>
      </c>
      <c r="D36" s="19">
        <v>20</v>
      </c>
      <c r="E36" s="176"/>
      <c r="F36" s="5">
        <f>E36*D36</f>
        <v>0</v>
      </c>
    </row>
    <row r="37" spans="1:6" ht="75" x14ac:dyDescent="0.25">
      <c r="A37" s="16" t="s">
        <v>47</v>
      </c>
      <c r="B37" s="17" t="s">
        <v>139</v>
      </c>
      <c r="C37" s="18" t="s">
        <v>27</v>
      </c>
      <c r="D37" s="19">
        <v>20</v>
      </c>
      <c r="E37" s="176"/>
      <c r="F37" s="5">
        <f>E37*D37</f>
        <v>0</v>
      </c>
    </row>
    <row r="38" spans="1:6" x14ac:dyDescent="0.25">
      <c r="A38" s="87" t="s">
        <v>48</v>
      </c>
      <c r="B38" s="88" t="s">
        <v>51</v>
      </c>
      <c r="C38" s="89"/>
      <c r="D38" s="90"/>
      <c r="E38" s="173"/>
      <c r="F38" s="91"/>
    </row>
    <row r="39" spans="1:6" ht="105" x14ac:dyDescent="0.25">
      <c r="A39" s="16" t="s">
        <v>49</v>
      </c>
      <c r="B39" s="17" t="s">
        <v>92</v>
      </c>
      <c r="C39" s="18" t="s">
        <v>67</v>
      </c>
      <c r="D39" s="19">
        <v>60</v>
      </c>
      <c r="E39" s="176"/>
      <c r="F39" s="5">
        <f>E39*D39</f>
        <v>0</v>
      </c>
    </row>
    <row r="40" spans="1:6" ht="15.75" thickBot="1" x14ac:dyDescent="0.3">
      <c r="A40" s="255" t="s">
        <v>24</v>
      </c>
      <c r="B40" s="256"/>
      <c r="C40" s="256"/>
      <c r="D40" s="256"/>
      <c r="E40" s="187"/>
      <c r="F40" s="6">
        <f>SUM(F11:F39)</f>
        <v>0</v>
      </c>
    </row>
    <row r="41" spans="1:6" ht="27" customHeight="1" thickBot="1" x14ac:dyDescent="0.3">
      <c r="A41" s="267" t="s">
        <v>318</v>
      </c>
      <c r="B41" s="267"/>
      <c r="C41" s="79"/>
      <c r="D41" s="80"/>
      <c r="E41" s="81"/>
      <c r="F41" s="81"/>
    </row>
    <row r="42" spans="1:6" x14ac:dyDescent="0.25">
      <c r="A42" s="92" t="s">
        <v>5</v>
      </c>
      <c r="B42" s="93" t="s">
        <v>52</v>
      </c>
      <c r="C42" s="94"/>
      <c r="D42" s="95"/>
      <c r="E42" s="177"/>
      <c r="F42" s="86"/>
    </row>
    <row r="43" spans="1:6" ht="120" x14ac:dyDescent="0.25">
      <c r="A43" s="22" t="s">
        <v>6</v>
      </c>
      <c r="B43" s="17" t="s">
        <v>335</v>
      </c>
      <c r="C43" s="18" t="s">
        <v>39</v>
      </c>
      <c r="D43" s="24">
        <v>2</v>
      </c>
      <c r="E43" s="176"/>
      <c r="F43" s="5">
        <f>E43*D43</f>
        <v>0</v>
      </c>
    </row>
    <row r="44" spans="1:6" ht="120" x14ac:dyDescent="0.25">
      <c r="A44" s="204" t="s">
        <v>8</v>
      </c>
      <c r="B44" s="205" t="s">
        <v>380</v>
      </c>
      <c r="C44" s="206" t="s">
        <v>39</v>
      </c>
      <c r="D44" s="207">
        <v>1</v>
      </c>
      <c r="E44" s="208"/>
      <c r="F44" s="5">
        <f>E44*D44</f>
        <v>0</v>
      </c>
    </row>
    <row r="45" spans="1:6" x14ac:dyDescent="0.25">
      <c r="A45" s="96" t="s">
        <v>16</v>
      </c>
      <c r="B45" s="97" t="s">
        <v>53</v>
      </c>
      <c r="C45" s="98"/>
      <c r="D45" s="99"/>
      <c r="E45" s="178"/>
      <c r="F45" s="91"/>
    </row>
    <row r="46" spans="1:6" ht="60" x14ac:dyDescent="0.25">
      <c r="A46" s="22" t="s">
        <v>17</v>
      </c>
      <c r="B46" s="17" t="s">
        <v>132</v>
      </c>
      <c r="C46" s="18"/>
      <c r="D46" s="24"/>
      <c r="E46" s="174"/>
      <c r="F46" s="5"/>
    </row>
    <row r="47" spans="1:6" ht="30" x14ac:dyDescent="0.25">
      <c r="A47" s="22" t="s">
        <v>96</v>
      </c>
      <c r="B47" s="17" t="s">
        <v>361</v>
      </c>
      <c r="C47" s="18" t="s">
        <v>39</v>
      </c>
      <c r="D47" s="18">
        <v>20</v>
      </c>
      <c r="E47" s="176"/>
      <c r="F47" s="5">
        <f t="shared" ref="F47:F53" si="2">E47*D47</f>
        <v>0</v>
      </c>
    </row>
    <row r="48" spans="1:6" x14ac:dyDescent="0.25">
      <c r="A48" s="22" t="s">
        <v>97</v>
      </c>
      <c r="B48" s="17" t="s">
        <v>127</v>
      </c>
      <c r="C48" s="18" t="s">
        <v>39</v>
      </c>
      <c r="D48" s="18">
        <v>14</v>
      </c>
      <c r="E48" s="176"/>
      <c r="F48" s="5">
        <f t="shared" si="2"/>
        <v>0</v>
      </c>
    </row>
    <row r="49" spans="1:6" ht="30" x14ac:dyDescent="0.25">
      <c r="A49" s="22" t="s">
        <v>98</v>
      </c>
      <c r="B49" s="17" t="s">
        <v>360</v>
      </c>
      <c r="C49" s="18" t="s">
        <v>39</v>
      </c>
      <c r="D49" s="18">
        <v>8</v>
      </c>
      <c r="E49" s="176"/>
      <c r="F49" s="5">
        <f t="shared" si="2"/>
        <v>0</v>
      </c>
    </row>
    <row r="50" spans="1:6" x14ac:dyDescent="0.25">
      <c r="A50" s="22" t="s">
        <v>99</v>
      </c>
      <c r="B50" s="17" t="s">
        <v>129</v>
      </c>
      <c r="C50" s="18" t="s">
        <v>39</v>
      </c>
      <c r="D50" s="18">
        <v>3</v>
      </c>
      <c r="E50" s="176"/>
      <c r="F50" s="5">
        <f t="shared" si="2"/>
        <v>0</v>
      </c>
    </row>
    <row r="51" spans="1:6" x14ac:dyDescent="0.25">
      <c r="A51" s="22" t="s">
        <v>100</v>
      </c>
      <c r="B51" s="17" t="s">
        <v>319</v>
      </c>
      <c r="C51" s="18" t="s">
        <v>39</v>
      </c>
      <c r="D51" s="18">
        <v>10</v>
      </c>
      <c r="E51" s="176"/>
      <c r="F51" s="5">
        <f t="shared" si="2"/>
        <v>0</v>
      </c>
    </row>
    <row r="52" spans="1:6" ht="75" x14ac:dyDescent="0.25">
      <c r="A52" s="22" t="s">
        <v>18</v>
      </c>
      <c r="B52" s="17" t="s">
        <v>133</v>
      </c>
      <c r="C52" s="18" t="s">
        <v>39</v>
      </c>
      <c r="D52" s="18">
        <v>15</v>
      </c>
      <c r="E52" s="176"/>
      <c r="F52" s="5">
        <f t="shared" si="2"/>
        <v>0</v>
      </c>
    </row>
    <row r="53" spans="1:6" ht="75" x14ac:dyDescent="0.25">
      <c r="A53" s="22" t="s">
        <v>19</v>
      </c>
      <c r="B53" s="17" t="s">
        <v>142</v>
      </c>
      <c r="C53" s="18" t="s">
        <v>39</v>
      </c>
      <c r="D53" s="18">
        <v>1</v>
      </c>
      <c r="E53" s="176"/>
      <c r="F53" s="5">
        <f t="shared" si="2"/>
        <v>0</v>
      </c>
    </row>
    <row r="54" spans="1:6" x14ac:dyDescent="0.25">
      <c r="A54" s="100" t="s">
        <v>32</v>
      </c>
      <c r="B54" s="88" t="s">
        <v>68</v>
      </c>
      <c r="C54" s="89"/>
      <c r="D54" s="101"/>
      <c r="E54" s="173"/>
      <c r="F54" s="91"/>
    </row>
    <row r="55" spans="1:6" ht="105" x14ac:dyDescent="0.25">
      <c r="A55" s="22" t="s">
        <v>34</v>
      </c>
      <c r="B55" s="17" t="s">
        <v>365</v>
      </c>
      <c r="C55" s="18" t="s">
        <v>13</v>
      </c>
      <c r="D55" s="24">
        <v>3</v>
      </c>
      <c r="E55" s="176"/>
      <c r="F55" s="5">
        <f>E55*D55</f>
        <v>0</v>
      </c>
    </row>
    <row r="56" spans="1:6" ht="181.5" customHeight="1" x14ac:dyDescent="0.25">
      <c r="A56" s="58" t="s">
        <v>35</v>
      </c>
      <c r="B56" s="59" t="s">
        <v>378</v>
      </c>
      <c r="C56" s="202" t="s">
        <v>138</v>
      </c>
      <c r="D56" s="203">
        <v>1</v>
      </c>
      <c r="E56" s="199"/>
      <c r="F56" s="200">
        <f>E56*D56</f>
        <v>0</v>
      </c>
    </row>
    <row r="57" spans="1:6" ht="15.75" thickBot="1" x14ac:dyDescent="0.3">
      <c r="A57" s="268" t="s">
        <v>24</v>
      </c>
      <c r="B57" s="269"/>
      <c r="C57" s="269"/>
      <c r="D57" s="269"/>
      <c r="E57" s="179"/>
      <c r="F57" s="6">
        <f>SUM(F43:F56)</f>
        <v>0</v>
      </c>
    </row>
    <row r="58" spans="1:6" x14ac:dyDescent="0.25">
      <c r="A58" s="1"/>
    </row>
    <row r="59" spans="1:6" ht="42.75" customHeight="1" thickBot="1" x14ac:dyDescent="0.3">
      <c r="A59" s="267" t="s">
        <v>321</v>
      </c>
      <c r="B59" s="267"/>
      <c r="C59" s="79"/>
      <c r="D59" s="80"/>
      <c r="E59" s="81"/>
      <c r="F59" s="81"/>
    </row>
    <row r="60" spans="1:6" ht="18.75" customHeight="1" x14ac:dyDescent="0.25">
      <c r="A60" s="92" t="s">
        <v>5</v>
      </c>
      <c r="B60" s="94" t="s">
        <v>54</v>
      </c>
      <c r="C60" s="94"/>
      <c r="D60" s="95"/>
      <c r="E60" s="177"/>
      <c r="F60" s="86"/>
    </row>
    <row r="61" spans="1:6" ht="156" customHeight="1" x14ac:dyDescent="0.25">
      <c r="A61" s="184" t="s">
        <v>6</v>
      </c>
      <c r="B61" s="23" t="s">
        <v>345</v>
      </c>
      <c r="C61" s="8" t="s">
        <v>39</v>
      </c>
      <c r="D61" s="25">
        <v>2</v>
      </c>
      <c r="E61" s="176"/>
      <c r="F61" s="5">
        <f>E61*D61</f>
        <v>0</v>
      </c>
    </row>
    <row r="62" spans="1:6" ht="75" x14ac:dyDescent="0.25">
      <c r="A62" s="184" t="s">
        <v>8</v>
      </c>
      <c r="B62" s="46" t="s">
        <v>292</v>
      </c>
      <c r="C62" s="8" t="s">
        <v>39</v>
      </c>
      <c r="D62" s="25">
        <v>1</v>
      </c>
      <c r="E62" s="176"/>
      <c r="F62" s="5">
        <f>E62*D62</f>
        <v>0</v>
      </c>
    </row>
    <row r="63" spans="1:6" x14ac:dyDescent="0.25">
      <c r="A63" s="96" t="s">
        <v>16</v>
      </c>
      <c r="B63" s="102" t="s">
        <v>55</v>
      </c>
      <c r="C63" s="103"/>
      <c r="D63" s="104"/>
      <c r="E63" s="173"/>
      <c r="F63" s="91"/>
    </row>
    <row r="64" spans="1:6" ht="75" x14ac:dyDescent="0.25">
      <c r="A64" s="184" t="s">
        <v>17</v>
      </c>
      <c r="B64" s="23" t="s">
        <v>136</v>
      </c>
      <c r="C64" s="8" t="s">
        <v>67</v>
      </c>
      <c r="D64" s="25">
        <v>85</v>
      </c>
      <c r="E64" s="176"/>
      <c r="F64" s="5">
        <f>E64*D64</f>
        <v>0</v>
      </c>
    </row>
    <row r="65" spans="1:6" ht="75" x14ac:dyDescent="0.25">
      <c r="A65" s="184" t="s">
        <v>18</v>
      </c>
      <c r="B65" s="23" t="s">
        <v>137</v>
      </c>
      <c r="C65" s="8" t="s">
        <v>67</v>
      </c>
      <c r="D65" s="25">
        <v>50</v>
      </c>
      <c r="E65" s="176"/>
      <c r="F65" s="5">
        <f>E65*D65</f>
        <v>0</v>
      </c>
    </row>
    <row r="66" spans="1:6" ht="210" x14ac:dyDescent="0.25">
      <c r="A66" s="184" t="s">
        <v>19</v>
      </c>
      <c r="B66" s="23" t="s">
        <v>215</v>
      </c>
      <c r="C66" s="8" t="s">
        <v>39</v>
      </c>
      <c r="D66" s="25">
        <v>2</v>
      </c>
      <c r="E66" s="176"/>
      <c r="F66" s="5">
        <f>E66*D66</f>
        <v>0</v>
      </c>
    </row>
    <row r="67" spans="1:6" x14ac:dyDescent="0.25">
      <c r="A67" s="96" t="s">
        <v>32</v>
      </c>
      <c r="B67" s="102" t="s">
        <v>56</v>
      </c>
      <c r="C67" s="103"/>
      <c r="D67" s="104"/>
      <c r="E67" s="173"/>
      <c r="F67" s="91"/>
    </row>
    <row r="68" spans="1:6" ht="45" x14ac:dyDescent="0.25">
      <c r="A68" s="184" t="s">
        <v>34</v>
      </c>
      <c r="B68" s="23" t="s">
        <v>346</v>
      </c>
      <c r="C68" s="8" t="s">
        <v>39</v>
      </c>
      <c r="D68" s="25">
        <v>4</v>
      </c>
      <c r="E68" s="176"/>
      <c r="F68" s="5">
        <f>E68*D68</f>
        <v>0</v>
      </c>
    </row>
    <row r="69" spans="1:6" ht="90" x14ac:dyDescent="0.25">
      <c r="A69" s="184" t="s">
        <v>35</v>
      </c>
      <c r="B69" s="23" t="s">
        <v>290</v>
      </c>
      <c r="C69" s="8" t="s">
        <v>39</v>
      </c>
      <c r="D69" s="25">
        <v>1</v>
      </c>
      <c r="E69" s="176"/>
      <c r="F69" s="5">
        <f>E69*D69</f>
        <v>0</v>
      </c>
    </row>
    <row r="70" spans="1:6" x14ac:dyDescent="0.25">
      <c r="A70" s="96" t="s">
        <v>37</v>
      </c>
      <c r="B70" s="98" t="s">
        <v>57</v>
      </c>
      <c r="C70" s="98"/>
      <c r="D70" s="99"/>
      <c r="E70" s="173"/>
      <c r="F70" s="91"/>
    </row>
    <row r="71" spans="1:6" ht="60" x14ac:dyDescent="0.25">
      <c r="A71" s="31" t="s">
        <v>38</v>
      </c>
      <c r="B71" s="20" t="s">
        <v>108</v>
      </c>
      <c r="C71" s="3" t="s">
        <v>39</v>
      </c>
      <c r="D71" s="26">
        <v>6</v>
      </c>
      <c r="E71" s="176"/>
      <c r="F71" s="5">
        <f>E71*D71</f>
        <v>0</v>
      </c>
    </row>
    <row r="72" spans="1:6" ht="90" x14ac:dyDescent="0.25">
      <c r="A72" s="31" t="s">
        <v>40</v>
      </c>
      <c r="B72" s="20" t="s">
        <v>289</v>
      </c>
      <c r="C72" s="3" t="s">
        <v>39</v>
      </c>
      <c r="D72" s="26">
        <v>2</v>
      </c>
      <c r="E72" s="176"/>
      <c r="F72" s="5">
        <f>E72*D72</f>
        <v>0</v>
      </c>
    </row>
    <row r="73" spans="1:6" ht="75" x14ac:dyDescent="0.25">
      <c r="A73" s="31" t="s">
        <v>83</v>
      </c>
      <c r="B73" s="23" t="s">
        <v>216</v>
      </c>
      <c r="C73" s="3" t="s">
        <v>39</v>
      </c>
      <c r="D73" s="26">
        <v>4</v>
      </c>
      <c r="E73" s="176"/>
      <c r="F73" s="5">
        <f>E73*D73</f>
        <v>0</v>
      </c>
    </row>
    <row r="74" spans="1:6" ht="90" x14ac:dyDescent="0.25">
      <c r="A74" s="184" t="s">
        <v>84</v>
      </c>
      <c r="B74" s="23" t="s">
        <v>294</v>
      </c>
      <c r="C74" s="8" t="s">
        <v>39</v>
      </c>
      <c r="D74" s="25">
        <v>1</v>
      </c>
      <c r="E74" s="176"/>
      <c r="F74" s="5">
        <f>E74*D74</f>
        <v>0</v>
      </c>
    </row>
    <row r="75" spans="1:6" ht="15.75" thickBot="1" x14ac:dyDescent="0.3">
      <c r="A75" s="268" t="s">
        <v>24</v>
      </c>
      <c r="B75" s="269"/>
      <c r="C75" s="269"/>
      <c r="D75" s="269"/>
      <c r="E75" s="179"/>
      <c r="F75" s="6">
        <f>SUM(F61:F74)</f>
        <v>0</v>
      </c>
    </row>
    <row r="76" spans="1:6" ht="28.15" customHeight="1" x14ac:dyDescent="0.25"/>
    <row r="77" spans="1:6" ht="28.15" customHeight="1" x14ac:dyDescent="0.25">
      <c r="A77" s="213" t="s">
        <v>322</v>
      </c>
      <c r="B77" s="213"/>
      <c r="C77" s="105"/>
      <c r="D77" s="106"/>
      <c r="E77" s="107"/>
      <c r="F77" s="107"/>
    </row>
    <row r="78" spans="1:6" ht="28.15" customHeight="1" x14ac:dyDescent="0.25">
      <c r="A78" s="110" t="s">
        <v>58</v>
      </c>
      <c r="B78" s="79"/>
      <c r="C78" s="79"/>
      <c r="D78" s="80"/>
      <c r="E78" s="81"/>
      <c r="F78" s="81"/>
    </row>
    <row r="79" spans="1:6" ht="28.15" customHeight="1" thickBot="1" x14ac:dyDescent="0.3">
      <c r="A79" s="111"/>
      <c r="B79" s="79"/>
      <c r="C79" s="79"/>
      <c r="D79" s="80"/>
      <c r="E79" s="81"/>
      <c r="F79" s="81"/>
    </row>
    <row r="80" spans="1:6" x14ac:dyDescent="0.25">
      <c r="A80" s="112" t="s">
        <v>0</v>
      </c>
      <c r="B80" s="214" t="s">
        <v>59</v>
      </c>
      <c r="C80" s="215"/>
      <c r="D80" s="215"/>
      <c r="E80" s="182"/>
      <c r="F80" s="113" t="s">
        <v>63</v>
      </c>
    </row>
    <row r="81" spans="1:6" x14ac:dyDescent="0.25">
      <c r="A81" s="114">
        <v>1.1000000000000001</v>
      </c>
      <c r="B81" s="225" t="s">
        <v>60</v>
      </c>
      <c r="C81" s="226"/>
      <c r="D81" s="226"/>
      <c r="E81" s="183"/>
      <c r="F81" s="115">
        <f>F40</f>
        <v>0</v>
      </c>
    </row>
    <row r="82" spans="1:6" x14ac:dyDescent="0.25">
      <c r="A82" s="114">
        <v>1.2</v>
      </c>
      <c r="B82" s="225" t="s">
        <v>61</v>
      </c>
      <c r="C82" s="226"/>
      <c r="D82" s="226"/>
      <c r="E82" s="183"/>
      <c r="F82" s="115">
        <f>F57</f>
        <v>0</v>
      </c>
    </row>
    <row r="83" spans="1:6" x14ac:dyDescent="0.25">
      <c r="A83" s="114">
        <v>1.3</v>
      </c>
      <c r="B83" s="225" t="s">
        <v>62</v>
      </c>
      <c r="C83" s="226"/>
      <c r="D83" s="226"/>
      <c r="E83" s="183"/>
      <c r="F83" s="115">
        <f>F75</f>
        <v>0</v>
      </c>
    </row>
    <row r="84" spans="1:6" ht="15.75" thickBot="1" x14ac:dyDescent="0.3">
      <c r="A84" s="108">
        <v>1</v>
      </c>
      <c r="B84" s="209" t="s">
        <v>207</v>
      </c>
      <c r="C84" s="210"/>
      <c r="D84" s="210"/>
      <c r="E84" s="181"/>
      <c r="F84" s="109">
        <f>SUM(F81:F83)</f>
        <v>0</v>
      </c>
    </row>
    <row r="85" spans="1:6" x14ac:dyDescent="0.25">
      <c r="A85" s="1"/>
    </row>
  </sheetData>
  <mergeCells count="25">
    <mergeCell ref="A59:B59"/>
    <mergeCell ref="B84:D84"/>
    <mergeCell ref="A75:D75"/>
    <mergeCell ref="A77:B77"/>
    <mergeCell ref="B80:D80"/>
    <mergeCell ref="B81:D81"/>
    <mergeCell ref="B82:D82"/>
    <mergeCell ref="B83:D83"/>
    <mergeCell ref="A1:F1"/>
    <mergeCell ref="A2:F3"/>
    <mergeCell ref="A4:F5"/>
    <mergeCell ref="A6:A7"/>
    <mergeCell ref="B6:B7"/>
    <mergeCell ref="C6:C7"/>
    <mergeCell ref="A8:F8"/>
    <mergeCell ref="A9:B9"/>
    <mergeCell ref="A40:D40"/>
    <mergeCell ref="A41:B41"/>
    <mergeCell ref="A57:D57"/>
    <mergeCell ref="B23:B24"/>
    <mergeCell ref="A23:A24"/>
    <mergeCell ref="C23:C24"/>
    <mergeCell ref="D23:D24"/>
    <mergeCell ref="E23:E24"/>
    <mergeCell ref="F23:F24"/>
  </mergeCells>
  <pageMargins left="0.7" right="0.7" top="1.75" bottom="0.75" header="0.3" footer="0.3"/>
  <pageSetup paperSize="9" scale="90" fitToHeight="21" orientation="landscape" r:id="rId1"/>
  <headerFooter>
    <oddHeader>&amp;LCONSTRUCTION OF SOLID WASTE TRANSFER STATION IN AL TAYBEH AL JADEEDEH IN IRBID GOVERNORATE, JORDAN&amp;R&amp;G</oddHeader>
    <oddFooter>&amp;LPrice Schedule&amp;R&amp;P/&amp;N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Summary</vt:lpstr>
      <vt:lpstr>Street Lighing items</vt:lpstr>
      <vt:lpstr>Roads &amp; Greenbelt</vt:lpstr>
      <vt:lpstr>New Prefab</vt:lpstr>
      <vt:lpstr>RC Buildings</vt:lpstr>
      <vt:lpstr>Hangers</vt:lpstr>
      <vt:lpstr>Compaction Unit</vt:lpstr>
      <vt:lpstr>'Roads &amp; Greenbelt'!_Toc318857670</vt:lpstr>
      <vt:lpstr>Summary!_Toc318857670</vt:lpstr>
      <vt:lpstr>'Roads &amp; Greenbelt'!_Toc384204881</vt:lpstr>
      <vt:lpstr>'Roads &amp; Greenbelt'!_Toc391381816</vt:lpstr>
      <vt:lpstr>'Roads &amp; Greenbelt'!_Toc391381818</vt:lpstr>
      <vt:lpstr>'Compaction Unit'!Print_Area</vt:lpstr>
      <vt:lpstr>Hangers!Print_Area</vt:lpstr>
      <vt:lpstr>'RC Buildings'!Print_Area</vt:lpstr>
      <vt:lpstr>'Roads &amp; Greenbelt'!Print_Area</vt:lpstr>
      <vt:lpstr>'Street Lighing items'!Print_Area</vt:lpstr>
      <vt:lpstr>Summary!Print_Area</vt:lpstr>
      <vt:lpstr>'Compaction Unit'!Print_Titles</vt:lpstr>
      <vt:lpstr>Hangers!Print_Titles</vt:lpstr>
      <vt:lpstr>'RC Buildings'!Print_Titles</vt:lpstr>
      <vt:lpstr>'Roads &amp; Greenbelt'!Print_Titles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Fatima abusnaineh</dc:creator>
  <cp:lastModifiedBy>Botros</cp:lastModifiedBy>
  <cp:lastPrinted>2018-08-13T08:31:08Z</cp:lastPrinted>
  <dcterms:created xsi:type="dcterms:W3CDTF">2014-06-26T08:37:13Z</dcterms:created>
  <dcterms:modified xsi:type="dcterms:W3CDTF">2018-09-24T04:36:51Z</dcterms:modified>
</cp:coreProperties>
</file>