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://intranet.undp.org.ua/programme/poverty/moh/WorkF/03 - Tenders/2018 budget/111_Child Oncology/02 Bidding documents/"/>
    </mc:Choice>
  </mc:AlternateContent>
  <xr:revisionPtr revIDLastSave="0" documentId="10_ncr:100000_{02DE4A1E-D892-404C-BF54-F42E231C0797}" xr6:coauthVersionLast="31" xr6:coauthVersionMax="31" xr10:uidLastSave="{00000000-0000-0000-0000-000000000000}"/>
  <bookViews>
    <workbookView xWindow="0" yWindow="0" windowWidth="28800" windowHeight="11010" activeTab="1" xr2:uid="{00000000-000D-0000-FFFF-FFFF00000000}"/>
  </bookViews>
  <sheets>
    <sheet name="Annex 4" sheetId="2" r:id="rId1"/>
    <sheet name="Annex 5" sheetId="3" r:id="rId2"/>
  </sheets>
  <definedNames>
    <definedName name="_xlnm._FilterDatabase" localSheetId="0" hidden="1">'Annex 4'!$A$2:$W$58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7" i="3" l="1"/>
  <c r="I67" i="3"/>
  <c r="J17" i="3"/>
  <c r="J21" i="3"/>
  <c r="J25" i="3"/>
  <c r="J29" i="3"/>
  <c r="J33" i="3"/>
  <c r="I14" i="3"/>
  <c r="J14" i="3" s="1"/>
  <c r="I15" i="3"/>
  <c r="J15" i="3" s="1"/>
  <c r="I16" i="3"/>
  <c r="J16" i="3" s="1"/>
  <c r="I17" i="3"/>
  <c r="I18" i="3"/>
  <c r="J18" i="3" s="1"/>
  <c r="I19" i="3"/>
  <c r="J19" i="3" s="1"/>
  <c r="I20" i="3"/>
  <c r="J20" i="3" s="1"/>
  <c r="I21" i="3"/>
  <c r="I22" i="3"/>
  <c r="J22" i="3" s="1"/>
  <c r="I23" i="3"/>
  <c r="J23" i="3" s="1"/>
  <c r="I24" i="3"/>
  <c r="J24" i="3" s="1"/>
  <c r="I25" i="3"/>
  <c r="I26" i="3"/>
  <c r="J26" i="3" s="1"/>
  <c r="I27" i="3"/>
  <c r="J27" i="3" s="1"/>
  <c r="I28" i="3"/>
  <c r="J28" i="3" s="1"/>
  <c r="I29" i="3"/>
  <c r="I30" i="3"/>
  <c r="J30" i="3" s="1"/>
  <c r="I31" i="3"/>
  <c r="J31" i="3" s="1"/>
  <c r="I32" i="3"/>
  <c r="J32" i="3" s="1"/>
  <c r="I33" i="3"/>
  <c r="I34" i="3"/>
  <c r="J34" i="3" s="1"/>
  <c r="I35" i="3"/>
  <c r="J35" i="3" s="1"/>
  <c r="I36" i="3"/>
  <c r="J36" i="3" s="1"/>
  <c r="J38" i="3"/>
  <c r="J42" i="3"/>
  <c r="J46" i="3"/>
  <c r="J50" i="3"/>
  <c r="I37" i="3"/>
  <c r="J37" i="3" s="1"/>
  <c r="I38" i="3"/>
  <c r="I39" i="3"/>
  <c r="J39" i="3" s="1"/>
  <c r="I40" i="3"/>
  <c r="J40" i="3" s="1"/>
  <c r="I41" i="3"/>
  <c r="J41" i="3" s="1"/>
  <c r="I42" i="3"/>
  <c r="I43" i="3"/>
  <c r="J43" i="3" s="1"/>
  <c r="I44" i="3"/>
  <c r="J44" i="3" s="1"/>
  <c r="I45" i="3"/>
  <c r="J45" i="3" s="1"/>
  <c r="I46" i="3"/>
  <c r="I47" i="3"/>
  <c r="J47" i="3" s="1"/>
  <c r="I48" i="3"/>
  <c r="J48" i="3" s="1"/>
  <c r="I49" i="3"/>
  <c r="J49" i="3" s="1"/>
  <c r="I50" i="3"/>
  <c r="I51" i="3"/>
  <c r="J51" i="3" s="1"/>
  <c r="I58" i="3"/>
  <c r="J58" i="3" s="1"/>
  <c r="I57" i="3"/>
  <c r="J57" i="3" s="1"/>
  <c r="I56" i="3"/>
  <c r="J56" i="3" s="1"/>
  <c r="I55" i="3"/>
  <c r="J55" i="3" s="1"/>
  <c r="I54" i="3"/>
  <c r="J54" i="3" s="1"/>
  <c r="I53" i="3"/>
  <c r="J53" i="3" s="1"/>
  <c r="I52" i="3"/>
  <c r="J52" i="3" s="1"/>
  <c r="I13" i="3"/>
  <c r="J13" i="3" s="1"/>
  <c r="I68" i="3" l="1"/>
  <c r="I66" i="3"/>
  <c r="I65" i="3"/>
  <c r="I64" i="3"/>
  <c r="I63" i="3"/>
  <c r="I62" i="3"/>
  <c r="I61" i="3"/>
  <c r="I60" i="3"/>
  <c r="I59" i="3"/>
  <c r="J60" i="3" l="1"/>
  <c r="J61" i="3"/>
  <c r="J62" i="3"/>
  <c r="J63" i="3"/>
  <c r="J64" i="3"/>
  <c r="J65" i="3"/>
  <c r="J66" i="3"/>
  <c r="J68" i="3"/>
  <c r="J59" i="3"/>
  <c r="J70" i="3" l="1"/>
</calcChain>
</file>

<file path=xl/sharedStrings.xml><?xml version="1.0" encoding="utf-8"?>
<sst xmlns="http://schemas.openxmlformats.org/spreadsheetml/2006/main" count="396" uniqueCount="145">
  <si>
    <t>Дозировка</t>
  </si>
  <si>
    <t>Пожалуйста обратите внимание на следующее при заполнении формы Прайс-Листа:</t>
  </si>
  <si>
    <t>Цены должны быть указаны в долларах США либо в гривне на условиях DAP Kyiv. Необходимо четко указать валюту вашего предложения.</t>
  </si>
  <si>
    <t>Данная форма должна быть подписана и заверена печатью компании.</t>
  </si>
  <si>
    <t xml:space="preserve">ПРООН будет применять предложенную стоимость единицы продукции, в случае если стороны договорятся о поставке дополнительного количества </t>
  </si>
  <si>
    <t>Указанные цены должны быть зафиксированы и не могут увеличиваться. Если поставщик увеличивает цену после присуждения контракта, ПРООН будет рассматривать это как основание для расторжения контракта, удержания или гарантийного обеспечения тендерной заявки, или гарантийного обеспечения исполнения контракта и либо присуждения контракта следующему квалифицированному поставщику, либо инициации нового Запроса ценовой котировки.</t>
  </si>
  <si>
    <t>Приложение 5: ФОРМА ПРАЙС-ЛИСТА</t>
  </si>
  <si>
    <t xml:space="preserve">ПРООН оставляет за собой право изменять количество продукции до, максимум, 25% от общего количества без изменения цены единицы продукции и других условий
</t>
  </si>
  <si>
    <t>Пожалуйста, не изменяйте величины при подаче формы прайс-листа.</t>
  </si>
  <si>
    <t>Ожидаемая дата/ы поставки</t>
  </si>
  <si>
    <t>Количество единиц в первичной упаковке</t>
  </si>
  <si>
    <t>Число первичных упаковок во  вторичной упаковке</t>
  </si>
  <si>
    <t>Название производителя и страна происхождения</t>
  </si>
  <si>
    <t>Регистрация в Украине (Укажите ссылку на регистрацию)</t>
  </si>
  <si>
    <t>Регистрация в Украине (Укажите срок действия регистрации)</t>
  </si>
  <si>
    <t xml:space="preserve">GMP сертификат (Укажите срок действия сертификата) </t>
  </si>
  <si>
    <t>COPP (укажите орган, который выдал)</t>
  </si>
  <si>
    <t>COPP (Укажите срок действия сертификата)</t>
  </si>
  <si>
    <t>Оставшийся срок годности (укажите истечения срока годности продукта)</t>
  </si>
  <si>
    <t>Укажите срок поставки продукта (срок изготовления)</t>
  </si>
  <si>
    <t xml:space="preserve">Приложение 4 Техническая информация о продукте </t>
  </si>
  <si>
    <t>Если финансовая заявка подана резидентом Украины, укажите предпочтительную валюту платежа (USD или UAH).</t>
  </si>
  <si>
    <t>Скидка за объем заказа в случае присуждения более чем одного лота (если применяется)</t>
  </si>
  <si>
    <t>Общая стоимость заявки (пожалуйста укажите валюту)</t>
  </si>
  <si>
    <t>А</t>
  </si>
  <si>
    <t>B</t>
  </si>
  <si>
    <t>C</t>
  </si>
  <si>
    <t>D</t>
  </si>
  <si>
    <t>E</t>
  </si>
  <si>
    <t>F</t>
  </si>
  <si>
    <t xml:space="preserve">Цена единицы, EXW, без НДС </t>
  </si>
  <si>
    <t>Общее количество 100%</t>
  </si>
  <si>
    <t xml:space="preserve">НДС (если применим)
</t>
  </si>
  <si>
    <t xml:space="preserve">Общая цена единицы                                                                 (B + C + D)                                 </t>
  </si>
  <si>
    <t>Стоимость доставка и страховки  на условиях DAP Киев</t>
  </si>
  <si>
    <t>Общая стоимость за лот с НДС (если применим)
(A*E)</t>
  </si>
  <si>
    <t xml:space="preserve">Имя и должность подписавшегося:  </t>
  </si>
  <si>
    <t>[пожалуйста, скрепите письмо корпоративной печатью, если имеется]</t>
  </si>
  <si>
    <r>
      <t xml:space="preserve">Подпись уполномоченного лица </t>
    </r>
    <r>
      <rPr>
        <i/>
        <sz val="11"/>
        <color theme="1"/>
        <rFont val="Calibri"/>
        <family val="2"/>
        <charset val="204"/>
      </rPr>
      <t>[полное имя и инициалы]:</t>
    </r>
    <r>
      <rPr>
        <sz val="11"/>
        <color theme="1"/>
        <rFont val="Calibri"/>
        <family val="2"/>
        <charset val="204"/>
      </rPr>
      <t xml:space="preserve">  </t>
    </r>
  </si>
  <si>
    <t>Призводственная площадка/и *все площадки на которых производится продукт* (адрес, блок, подразделение)</t>
  </si>
  <si>
    <t>GMP сертификат *для каждой площадки на которой производится продукт* (укажите орган, который выдал)</t>
  </si>
  <si>
    <t>№ лота</t>
  </si>
  <si>
    <t>Международное непатентованное наименование</t>
  </si>
  <si>
    <t>Форма выпуска</t>
  </si>
  <si>
    <t>Освобождения от НДС может не быть согласно украинскому законодательству. Если НДС применяется, то его сумма должна быть четко указана в отдельной строке.</t>
  </si>
  <si>
    <t>Укажите, заинтересованы ли вы подписать долгосрочное соглашение с ПРООН в отношении предлагаемого вами продукта. Если да, будут ли применимы какие-либо специальные цены для долгосрочного соглашения.</t>
  </si>
  <si>
    <t>Подтвердите, что общая цена за единицу/лот включает стоимость фрахта и страховку в соответствии с условиями DAP-Киев (Инкотермс 2010)</t>
  </si>
  <si>
    <t xml:space="preserve">Название компании:  </t>
  </si>
  <si>
    <t>Контакты в случае вопросов:</t>
  </si>
  <si>
    <t>Торговое наименование</t>
  </si>
  <si>
    <t>Общий срок годности (указать общий срок годности в к-ве месяцев)</t>
  </si>
  <si>
    <t>Патентное свидетельство/а (указать ссылку на патент/ы, если, применимо)</t>
  </si>
  <si>
    <t>Поставщики должны указывать цену за каждый продукт на условиях EXW (Инкотермс 2010) и отдельно стоимость доставки и страховки (за единицу) на условиях DAP Киев (Инкотермс 2010), включая таможенные терминальные сборы и хранение.</t>
  </si>
  <si>
    <t xml:space="preserve">WHOPIR сертификат (Укажите срок действия сертификата) </t>
  </si>
  <si>
    <t>Общее количество</t>
  </si>
  <si>
    <t>Одобрение SRA (укажите орган, который выдал)</t>
  </si>
  <si>
    <t>Cisplatin</t>
  </si>
  <si>
    <t>ампулы, флаконы, шприцы</t>
  </si>
  <si>
    <t>50 мг</t>
  </si>
  <si>
    <t>Mercaptopurine</t>
  </si>
  <si>
    <t>таблетки, капсулы, драже</t>
  </si>
  <si>
    <t>Cyclosporine</t>
  </si>
  <si>
    <t>флаконы, оральный раствор</t>
  </si>
  <si>
    <t>5000 мг</t>
  </si>
  <si>
    <t>Cefepime</t>
  </si>
  <si>
    <t>1000 мг</t>
  </si>
  <si>
    <t>Fosfomycin</t>
  </si>
  <si>
    <t>2 г</t>
  </si>
  <si>
    <t>Fludarabine</t>
  </si>
  <si>
    <t>Filgrastim</t>
  </si>
  <si>
    <t>30 млн МЕ</t>
  </si>
  <si>
    <t>Urokinase</t>
  </si>
  <si>
    <t>10 000 МЕ</t>
  </si>
  <si>
    <t>Linezolid</t>
  </si>
  <si>
    <t>раствор для инфузий</t>
  </si>
  <si>
    <t>300 мл (2 мг/мл)</t>
  </si>
  <si>
    <t>Treosulfan</t>
  </si>
  <si>
    <t>5 г</t>
  </si>
  <si>
    <t>1 г</t>
  </si>
  <si>
    <t>Topotecan</t>
  </si>
  <si>
    <t>4 мг</t>
  </si>
  <si>
    <t>Tioguanine</t>
  </si>
  <si>
    <t>40 мг</t>
  </si>
  <si>
    <t>100 мл (2 мг/мл)</t>
  </si>
  <si>
    <t>Temozolomide</t>
  </si>
  <si>
    <t>100 мг</t>
  </si>
  <si>
    <t>20 мг</t>
  </si>
  <si>
    <t>Tacrolimus</t>
  </si>
  <si>
    <t>5 мг / мл</t>
  </si>
  <si>
    <t>Piperacilin/Tasobactam</t>
  </si>
  <si>
    <t>4г/0,5г</t>
  </si>
  <si>
    <t>Pegfilgrastim</t>
  </si>
  <si>
    <t>6 мг/0,6 мл</t>
  </si>
  <si>
    <t>Pegaspargase</t>
  </si>
  <si>
    <t>3750 МЕ</t>
  </si>
  <si>
    <t>Ondansetron</t>
  </si>
  <si>
    <t>Methotrexate</t>
  </si>
  <si>
    <t>2,5 мг</t>
  </si>
  <si>
    <t>10 мг/мл, 5 мл</t>
  </si>
  <si>
    <t>5 000 мг</t>
  </si>
  <si>
    <t>Methylprednisolone</t>
  </si>
  <si>
    <t>500 мг</t>
  </si>
  <si>
    <t>Meropenem</t>
  </si>
  <si>
    <t>500 мл</t>
  </si>
  <si>
    <t>Melphalan</t>
  </si>
  <si>
    <t xml:space="preserve">50 мг </t>
  </si>
  <si>
    <t>Lomustine</t>
  </si>
  <si>
    <t>Lamivudine</t>
  </si>
  <si>
    <t>оральный раствор</t>
  </si>
  <si>
    <t>1200 мг</t>
  </si>
  <si>
    <t>Ursodeoxycholic acid</t>
  </si>
  <si>
    <t>250 мг</t>
  </si>
  <si>
    <t>Itraconazole</t>
  </si>
  <si>
    <t xml:space="preserve">150 мл (10 мг/мл) </t>
  </si>
  <si>
    <t>Irinotecan</t>
  </si>
  <si>
    <t>10% human normal immunoglobulin for intravenous administration</t>
  </si>
  <si>
    <t>50 мл</t>
  </si>
  <si>
    <t>Imipenem in combination with cilastatin</t>
  </si>
  <si>
    <t>500 мг/ 500 мг</t>
  </si>
  <si>
    <t>Imatinib</t>
  </si>
  <si>
    <t>Isotretinoin</t>
  </si>
  <si>
    <t>10 мг</t>
  </si>
  <si>
    <t>Erythropoietin (Epoetin beta)</t>
  </si>
  <si>
    <t>30 000 МЕ</t>
  </si>
  <si>
    <t>Erythropoietin (Epoetin alfa)</t>
  </si>
  <si>
    <t>40 000 МЕ</t>
  </si>
  <si>
    <t>Daptomycin</t>
  </si>
  <si>
    <t>350 мг</t>
  </si>
  <si>
    <t>Dactinomycin</t>
  </si>
  <si>
    <t>0,5 мг</t>
  </si>
  <si>
    <t>Ganciclovir</t>
  </si>
  <si>
    <t>Voriconazole</t>
  </si>
  <si>
    <t>200 мг</t>
  </si>
  <si>
    <t>Vinorelbine</t>
  </si>
  <si>
    <t>Asparaginase</t>
  </si>
  <si>
    <t>Amphotericin B — lipid complex</t>
  </si>
  <si>
    <t>Mitoxantrone</t>
  </si>
  <si>
    <t>ампулы, флаконы</t>
  </si>
  <si>
    <t>Etoposide</t>
  </si>
  <si>
    <t>таблетки, капсулы</t>
  </si>
  <si>
    <t>Dacarbazine</t>
  </si>
  <si>
    <t>Vancomycin</t>
  </si>
  <si>
    <t>Procarbazine</t>
  </si>
  <si>
    <t>флаконы</t>
  </si>
  <si>
    <t>250 мг / 5 мл, 200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</si>
</sst>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b/>
      <sz val="9"/>
      <color theme="1"/>
      <name val="Calibri"/>
      <family val="2"/>
      <charset val="204"/>
    </font>
    <font>
      <b/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EA9DB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50">
    <xf numFmtId="0" fontId="0" fillId="0" borderId="0" xfId="0"/>
    <xf numFmtId="0" fontId="5" fillId="0" borderId="0" xfId="1"/>
    <xf numFmtId="0" fontId="3" fillId="0" borderId="0" xfId="1" applyFont="1"/>
    <xf numFmtId="0" fontId="3" fillId="0" borderId="0" xfId="1" applyFont="1" applyAlignment="1">
      <alignment horizontal="center" vertical="center"/>
    </xf>
    <xf numFmtId="0" fontId="3" fillId="0" borderId="0" xfId="1" applyFont="1" applyAlignment="1"/>
    <xf numFmtId="0" fontId="4" fillId="0" borderId="0" xfId="1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5" xfId="1" applyFont="1" applyBorder="1"/>
    <xf numFmtId="0" fontId="1" fillId="0" borderId="0" xfId="1" applyFont="1"/>
    <xf numFmtId="0" fontId="10" fillId="0" borderId="0" xfId="0" applyFont="1" applyAlignment="1">
      <alignment horizontal="left" vertical="center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1" applyFont="1" applyProtection="1">
      <protection locked="0"/>
    </xf>
    <xf numFmtId="0" fontId="12" fillId="0" borderId="0" xfId="1" applyFont="1"/>
    <xf numFmtId="0" fontId="12" fillId="0" borderId="0" xfId="1" applyFont="1" applyProtection="1">
      <protection locked="0"/>
    </xf>
    <xf numFmtId="0" fontId="9" fillId="5" borderId="0" xfId="0" applyFont="1" applyFill="1" applyProtection="1">
      <protection locked="0"/>
    </xf>
    <xf numFmtId="0" fontId="9" fillId="5" borderId="5" xfId="0" applyFont="1" applyFill="1" applyBorder="1" applyProtection="1">
      <protection locked="0"/>
    </xf>
    <xf numFmtId="0" fontId="3" fillId="0" borderId="0" xfId="1" applyFont="1" applyBorder="1"/>
    <xf numFmtId="0" fontId="2" fillId="2" borderId="9" xfId="1" applyFont="1" applyFill="1" applyBorder="1" applyAlignment="1">
      <alignment horizontal="center" vertical="center" wrapText="1"/>
    </xf>
    <xf numFmtId="0" fontId="6" fillId="0" borderId="6" xfId="1" applyFont="1" applyBorder="1" applyAlignment="1"/>
    <xf numFmtId="0" fontId="6" fillId="0" borderId="5" xfId="1" applyFont="1" applyBorder="1" applyAlignment="1"/>
    <xf numFmtId="0" fontId="6" fillId="0" borderId="7" xfId="1" applyFont="1" applyBorder="1" applyAlignment="1"/>
    <xf numFmtId="0" fontId="6" fillId="0" borderId="2" xfId="1" applyFont="1" applyBorder="1" applyAlignment="1"/>
    <xf numFmtId="0" fontId="6" fillId="0" borderId="3" xfId="1" applyFont="1" applyBorder="1" applyAlignment="1"/>
    <xf numFmtId="0" fontId="6" fillId="0" borderId="4" xfId="1" applyFont="1" applyBorder="1" applyAlignment="1"/>
    <xf numFmtId="164" fontId="3" fillId="0" borderId="4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3" fillId="4" borderId="9" xfId="1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16" fillId="6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3" fontId="7" fillId="0" borderId="4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3" fillId="3" borderId="0" xfId="1" applyFont="1" applyFill="1" applyAlignment="1">
      <alignment vertical="center" wrapText="1"/>
    </xf>
    <xf numFmtId="0" fontId="3" fillId="3" borderId="0" xfId="1" applyFont="1" applyFill="1" applyBorder="1" applyAlignment="1">
      <alignment vertical="center" wrapText="1"/>
    </xf>
    <xf numFmtId="0" fontId="3" fillId="3" borderId="0" xfId="1" applyFont="1" applyFill="1" applyBorder="1" applyAlignment="1">
      <alignment vertical="top" wrapText="1"/>
    </xf>
    <xf numFmtId="0" fontId="3" fillId="5" borderId="0" xfId="1" applyFont="1" applyFill="1" applyBorder="1" applyAlignment="1">
      <alignment vertical="center" wrapText="1"/>
    </xf>
    <xf numFmtId="0" fontId="9" fillId="5" borderId="1" xfId="0" applyFont="1" applyFill="1" applyBorder="1" applyAlignment="1" applyProtection="1">
      <alignment horizontal="left" vertical="top" wrapText="1"/>
      <protection locked="0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left" wrapText="1"/>
    </xf>
    <xf numFmtId="0" fontId="9" fillId="0" borderId="0" xfId="1" applyFont="1" applyAlignment="1">
      <alignment horizontal="left"/>
    </xf>
    <xf numFmtId="0" fontId="14" fillId="3" borderId="0" xfId="1" applyFont="1" applyFill="1" applyAlignment="1">
      <alignment vertical="center" wrapText="1"/>
    </xf>
    <xf numFmtId="0" fontId="0" fillId="0" borderId="9" xfId="0" applyBorder="1" applyAlignment="1">
      <alignment vertical="center"/>
    </xf>
  </cellXfs>
  <cellStyles count="3">
    <cellStyle name="Normal" xfId="0" builtinId="0"/>
    <cellStyle name="Normal 2" xfId="1" xr:uid="{00000000-0005-0000-0000-000002000000}"/>
    <cellStyle name="Normal 2 2" xfId="2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8"/>
  <sheetViews>
    <sheetView topLeftCell="A32" zoomScale="90" zoomScaleNormal="90" zoomScaleSheetLayoutView="85" workbookViewId="0">
      <selection activeCell="B3" sqref="B3:E58"/>
    </sheetView>
  </sheetViews>
  <sheetFormatPr defaultColWidth="9.140625" defaultRowHeight="15" x14ac:dyDescent="0.25"/>
  <cols>
    <col min="1" max="1" width="6" style="10" customWidth="1"/>
    <col min="2" max="2" width="24.5703125" style="10" bestFit="1" customWidth="1"/>
    <col min="3" max="3" width="30" style="33" customWidth="1"/>
    <col min="4" max="4" width="18.28515625" style="10" bestFit="1" customWidth="1"/>
    <col min="5" max="5" width="11" style="10" customWidth="1"/>
    <col min="6" max="6" width="10.5703125" style="1" customWidth="1"/>
    <col min="7" max="9" width="9.140625" style="1"/>
    <col min="10" max="10" width="13.7109375" style="1" customWidth="1"/>
    <col min="11" max="11" width="9.5703125" style="1" customWidth="1"/>
    <col min="12" max="13" width="9.140625" style="1"/>
    <col min="14" max="14" width="14" style="1" customWidth="1"/>
    <col min="15" max="16" width="11.42578125" style="1" customWidth="1"/>
    <col min="17" max="20" width="9.140625" style="1"/>
    <col min="21" max="21" width="9.5703125" style="1" customWidth="1"/>
    <col min="22" max="16384" width="9.140625" style="1"/>
  </cols>
  <sheetData>
    <row r="1" spans="1:23" x14ac:dyDescent="0.25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</row>
    <row r="2" spans="1:23" ht="114" customHeight="1" x14ac:dyDescent="0.25">
      <c r="A2" s="34" t="s">
        <v>41</v>
      </c>
      <c r="B2" s="34" t="s">
        <v>42</v>
      </c>
      <c r="C2" s="34" t="s">
        <v>43</v>
      </c>
      <c r="D2" s="34" t="s">
        <v>0</v>
      </c>
      <c r="E2" s="34" t="s">
        <v>54</v>
      </c>
      <c r="F2" s="31" t="s">
        <v>49</v>
      </c>
      <c r="G2" s="31" t="s">
        <v>10</v>
      </c>
      <c r="H2" s="31" t="s">
        <v>11</v>
      </c>
      <c r="I2" s="31" t="s">
        <v>12</v>
      </c>
      <c r="J2" s="31" t="s">
        <v>39</v>
      </c>
      <c r="K2" s="31" t="s">
        <v>55</v>
      </c>
      <c r="L2" s="31" t="s">
        <v>13</v>
      </c>
      <c r="M2" s="31" t="s">
        <v>14</v>
      </c>
      <c r="N2" s="31" t="s">
        <v>40</v>
      </c>
      <c r="O2" s="31" t="s">
        <v>15</v>
      </c>
      <c r="P2" s="32" t="s">
        <v>53</v>
      </c>
      <c r="Q2" s="32" t="s">
        <v>16</v>
      </c>
      <c r="R2" s="32" t="s">
        <v>17</v>
      </c>
      <c r="S2" s="32" t="s">
        <v>50</v>
      </c>
      <c r="T2" s="31" t="s">
        <v>18</v>
      </c>
      <c r="U2" s="31" t="s">
        <v>51</v>
      </c>
      <c r="V2" s="31" t="s">
        <v>19</v>
      </c>
      <c r="W2" s="31" t="s">
        <v>9</v>
      </c>
    </row>
    <row r="3" spans="1:23" x14ac:dyDescent="0.25">
      <c r="A3" s="35">
        <v>1</v>
      </c>
      <c r="B3" s="37" t="s">
        <v>56</v>
      </c>
      <c r="C3" s="37" t="s">
        <v>57</v>
      </c>
      <c r="D3" s="37" t="s">
        <v>58</v>
      </c>
      <c r="E3" s="37">
        <v>795</v>
      </c>
      <c r="F3" s="36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pans="1:23" x14ac:dyDescent="0.25">
      <c r="A4" s="35">
        <v>2</v>
      </c>
      <c r="B4" s="37" t="s">
        <v>59</v>
      </c>
      <c r="C4" s="37" t="s">
        <v>60</v>
      </c>
      <c r="D4" s="37" t="s">
        <v>58</v>
      </c>
      <c r="E4" s="37">
        <v>35603</v>
      </c>
      <c r="F4" s="36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x14ac:dyDescent="0.25">
      <c r="A5" s="35">
        <v>3</v>
      </c>
      <c r="B5" s="37" t="s">
        <v>61</v>
      </c>
      <c r="C5" s="37" t="s">
        <v>62</v>
      </c>
      <c r="D5" s="37" t="s">
        <v>63</v>
      </c>
      <c r="E5" s="37">
        <v>149</v>
      </c>
      <c r="F5" s="36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x14ac:dyDescent="0.25">
      <c r="A6" s="35">
        <v>4</v>
      </c>
      <c r="B6" s="37" t="s">
        <v>61</v>
      </c>
      <c r="C6" s="37" t="s">
        <v>57</v>
      </c>
      <c r="D6" s="37" t="s">
        <v>58</v>
      </c>
      <c r="E6" s="37">
        <v>334</v>
      </c>
      <c r="F6" s="36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x14ac:dyDescent="0.25">
      <c r="A7" s="35">
        <v>5</v>
      </c>
      <c r="B7" s="37" t="s">
        <v>64</v>
      </c>
      <c r="C7" s="37" t="s">
        <v>57</v>
      </c>
      <c r="D7" s="37" t="s">
        <v>65</v>
      </c>
      <c r="E7" s="37">
        <v>11289</v>
      </c>
      <c r="F7" s="36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</row>
    <row r="8" spans="1:23" x14ac:dyDescent="0.25">
      <c r="A8" s="35">
        <v>6</v>
      </c>
      <c r="B8" s="37" t="s">
        <v>66</v>
      </c>
      <c r="C8" s="37" t="s">
        <v>57</v>
      </c>
      <c r="D8" s="37" t="s">
        <v>67</v>
      </c>
      <c r="E8" s="37">
        <v>1594</v>
      </c>
      <c r="F8" s="36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3" x14ac:dyDescent="0.25">
      <c r="A9" s="35">
        <v>7</v>
      </c>
      <c r="B9" s="37" t="s">
        <v>68</v>
      </c>
      <c r="C9" s="37" t="s">
        <v>57</v>
      </c>
      <c r="D9" s="37" t="s">
        <v>58</v>
      </c>
      <c r="E9" s="37">
        <v>140</v>
      </c>
      <c r="F9" s="36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23" x14ac:dyDescent="0.25">
      <c r="A10" s="35">
        <v>8</v>
      </c>
      <c r="B10" s="37" t="s">
        <v>69</v>
      </c>
      <c r="C10" s="37" t="s">
        <v>57</v>
      </c>
      <c r="D10" s="37" t="s">
        <v>70</v>
      </c>
      <c r="E10" s="37">
        <v>2398</v>
      </c>
      <c r="F10" s="36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1:23" x14ac:dyDescent="0.25">
      <c r="A11" s="35">
        <v>9</v>
      </c>
      <c r="B11" s="37" t="s">
        <v>71</v>
      </c>
      <c r="C11" s="37" t="s">
        <v>57</v>
      </c>
      <c r="D11" s="37" t="s">
        <v>72</v>
      </c>
      <c r="E11" s="37">
        <v>341</v>
      </c>
      <c r="F11" s="36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</row>
    <row r="12" spans="1:23" x14ac:dyDescent="0.25">
      <c r="A12" s="35">
        <v>10</v>
      </c>
      <c r="B12" s="37" t="s">
        <v>73</v>
      </c>
      <c r="C12" s="37" t="s">
        <v>74</v>
      </c>
      <c r="D12" s="37" t="s">
        <v>75</v>
      </c>
      <c r="E12" s="37">
        <v>3316</v>
      </c>
      <c r="F12" s="36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</row>
    <row r="13" spans="1:23" x14ac:dyDescent="0.25">
      <c r="A13" s="35">
        <v>11</v>
      </c>
      <c r="B13" s="37" t="s">
        <v>76</v>
      </c>
      <c r="C13" s="37" t="s">
        <v>57</v>
      </c>
      <c r="D13" s="37" t="s">
        <v>77</v>
      </c>
      <c r="E13" s="37">
        <v>119</v>
      </c>
      <c r="F13" s="36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</row>
    <row r="14" spans="1:23" x14ac:dyDescent="0.25">
      <c r="A14" s="35">
        <v>12</v>
      </c>
      <c r="B14" s="37" t="s">
        <v>76</v>
      </c>
      <c r="C14" s="37" t="s">
        <v>57</v>
      </c>
      <c r="D14" s="37" t="s">
        <v>78</v>
      </c>
      <c r="E14" s="37">
        <v>239</v>
      </c>
      <c r="F14" s="36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1:23" x14ac:dyDescent="0.25">
      <c r="A15" s="35">
        <v>13</v>
      </c>
      <c r="B15" s="37" t="s">
        <v>79</v>
      </c>
      <c r="C15" s="37" t="s">
        <v>57</v>
      </c>
      <c r="D15" s="37" t="s">
        <v>80</v>
      </c>
      <c r="E15" s="37">
        <v>210</v>
      </c>
      <c r="F15" s="36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1:23" x14ac:dyDescent="0.25">
      <c r="A16" s="35">
        <v>14</v>
      </c>
      <c r="B16" s="37" t="s">
        <v>81</v>
      </c>
      <c r="C16" s="37" t="s">
        <v>60</v>
      </c>
      <c r="D16" s="37" t="s">
        <v>82</v>
      </c>
      <c r="E16" s="37">
        <v>6535</v>
      </c>
      <c r="F16" s="36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1:23" x14ac:dyDescent="0.25">
      <c r="A17" s="35">
        <v>15</v>
      </c>
      <c r="B17" s="37" t="s">
        <v>73</v>
      </c>
      <c r="C17" s="37" t="s">
        <v>74</v>
      </c>
      <c r="D17" s="37" t="s">
        <v>83</v>
      </c>
      <c r="E17" s="37">
        <v>2545</v>
      </c>
      <c r="F17" s="36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</row>
    <row r="18" spans="1:23" x14ac:dyDescent="0.25">
      <c r="A18" s="35">
        <v>16</v>
      </c>
      <c r="B18" s="37" t="s">
        <v>84</v>
      </c>
      <c r="C18" s="37" t="s">
        <v>60</v>
      </c>
      <c r="D18" s="37" t="s">
        <v>85</v>
      </c>
      <c r="E18" s="37">
        <v>1632</v>
      </c>
      <c r="F18" s="36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</row>
    <row r="19" spans="1:23" x14ac:dyDescent="0.25">
      <c r="A19" s="35">
        <v>17</v>
      </c>
      <c r="B19" s="37" t="s">
        <v>84</v>
      </c>
      <c r="C19" s="37" t="s">
        <v>60</v>
      </c>
      <c r="D19" s="37" t="s">
        <v>86</v>
      </c>
      <c r="E19" s="37">
        <v>1452</v>
      </c>
      <c r="F19" s="36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</row>
    <row r="20" spans="1:23" x14ac:dyDescent="0.25">
      <c r="A20" s="35">
        <v>18</v>
      </c>
      <c r="B20" s="37" t="s">
        <v>87</v>
      </c>
      <c r="C20" s="37" t="s">
        <v>57</v>
      </c>
      <c r="D20" s="37" t="s">
        <v>88</v>
      </c>
      <c r="E20" s="37">
        <v>100</v>
      </c>
      <c r="F20" s="36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</row>
    <row r="21" spans="1:23" x14ac:dyDescent="0.25">
      <c r="A21" s="35">
        <v>19</v>
      </c>
      <c r="B21" s="37" t="s">
        <v>89</v>
      </c>
      <c r="C21" s="37" t="s">
        <v>57</v>
      </c>
      <c r="D21" s="37" t="s">
        <v>90</v>
      </c>
      <c r="E21" s="37">
        <v>12025</v>
      </c>
      <c r="F21" s="36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</row>
    <row r="22" spans="1:23" x14ac:dyDescent="0.25">
      <c r="A22" s="35">
        <v>20</v>
      </c>
      <c r="B22" s="37" t="s">
        <v>91</v>
      </c>
      <c r="C22" s="37" t="s">
        <v>57</v>
      </c>
      <c r="D22" s="37" t="s">
        <v>92</v>
      </c>
      <c r="E22" s="37">
        <v>891</v>
      </c>
      <c r="F22" s="36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</row>
    <row r="23" spans="1:23" x14ac:dyDescent="0.25">
      <c r="A23" s="35">
        <v>21</v>
      </c>
      <c r="B23" s="37" t="s">
        <v>93</v>
      </c>
      <c r="C23" s="37" t="s">
        <v>57</v>
      </c>
      <c r="D23" s="37" t="s">
        <v>94</v>
      </c>
      <c r="E23" s="37">
        <v>300</v>
      </c>
      <c r="F23" s="36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1:23" x14ac:dyDescent="0.25">
      <c r="A24" s="35">
        <v>22</v>
      </c>
      <c r="B24" s="37" t="s">
        <v>95</v>
      </c>
      <c r="C24" s="37" t="s">
        <v>57</v>
      </c>
      <c r="D24" s="37" t="s">
        <v>80</v>
      </c>
      <c r="E24" s="37">
        <v>37742</v>
      </c>
      <c r="F24" s="36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1:23" x14ac:dyDescent="0.25">
      <c r="A25" s="35">
        <v>23</v>
      </c>
      <c r="B25" s="37" t="s">
        <v>96</v>
      </c>
      <c r="C25" s="37" t="s">
        <v>60</v>
      </c>
      <c r="D25" s="37" t="s">
        <v>97</v>
      </c>
      <c r="E25" s="37">
        <v>12441</v>
      </c>
      <c r="F25" s="36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</row>
    <row r="26" spans="1:23" x14ac:dyDescent="0.25">
      <c r="A26" s="35">
        <v>24</v>
      </c>
      <c r="B26" s="37" t="s">
        <v>96</v>
      </c>
      <c r="C26" s="37" t="s">
        <v>57</v>
      </c>
      <c r="D26" s="37" t="s">
        <v>98</v>
      </c>
      <c r="E26" s="37">
        <v>1090</v>
      </c>
      <c r="F26" s="36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1:23" x14ac:dyDescent="0.25">
      <c r="A27" s="35">
        <v>25</v>
      </c>
      <c r="B27" s="37" t="s">
        <v>96</v>
      </c>
      <c r="C27" s="37" t="s">
        <v>57</v>
      </c>
      <c r="D27" s="37" t="s">
        <v>99</v>
      </c>
      <c r="E27" s="37">
        <v>490</v>
      </c>
      <c r="F27" s="36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1:23" x14ac:dyDescent="0.25">
      <c r="A28" s="35">
        <v>26</v>
      </c>
      <c r="B28" s="37" t="s">
        <v>100</v>
      </c>
      <c r="C28" s="37" t="s">
        <v>57</v>
      </c>
      <c r="D28" s="37" t="s">
        <v>101</v>
      </c>
      <c r="E28" s="37">
        <v>917</v>
      </c>
      <c r="F28" s="36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1:23" x14ac:dyDescent="0.25">
      <c r="A29" s="35">
        <v>27</v>
      </c>
      <c r="B29" s="37" t="s">
        <v>102</v>
      </c>
      <c r="C29" s="37" t="s">
        <v>57</v>
      </c>
      <c r="D29" s="37" t="s">
        <v>103</v>
      </c>
      <c r="E29" s="37">
        <v>10042</v>
      </c>
      <c r="F29" s="36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1:23" x14ac:dyDescent="0.25">
      <c r="A30" s="35">
        <v>28</v>
      </c>
      <c r="B30" s="37" t="s">
        <v>104</v>
      </c>
      <c r="C30" s="37" t="s">
        <v>57</v>
      </c>
      <c r="D30" s="37" t="s">
        <v>105</v>
      </c>
      <c r="E30" s="37">
        <v>43</v>
      </c>
      <c r="F30" s="36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1:23" x14ac:dyDescent="0.25">
      <c r="A31" s="35">
        <v>29</v>
      </c>
      <c r="B31" s="37" t="s">
        <v>106</v>
      </c>
      <c r="C31" s="37" t="s">
        <v>60</v>
      </c>
      <c r="D31" s="37" t="s">
        <v>82</v>
      </c>
      <c r="E31" s="37">
        <v>222</v>
      </c>
      <c r="F31" s="36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1:23" x14ac:dyDescent="0.25">
      <c r="A32" s="35">
        <v>30</v>
      </c>
      <c r="B32" s="37" t="s">
        <v>107</v>
      </c>
      <c r="C32" s="37" t="s">
        <v>108</v>
      </c>
      <c r="D32" s="37" t="s">
        <v>109</v>
      </c>
      <c r="E32" s="37">
        <v>17</v>
      </c>
      <c r="F32" s="36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1:23" x14ac:dyDescent="0.25">
      <c r="A33" s="35">
        <v>31</v>
      </c>
      <c r="B33" s="37" t="s">
        <v>107</v>
      </c>
      <c r="C33" s="37" t="s">
        <v>60</v>
      </c>
      <c r="D33" s="37" t="s">
        <v>85</v>
      </c>
      <c r="E33" s="37">
        <v>694</v>
      </c>
      <c r="F33" s="36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1:23" x14ac:dyDescent="0.25">
      <c r="A34" s="35">
        <v>32</v>
      </c>
      <c r="B34" s="37" t="s">
        <v>110</v>
      </c>
      <c r="C34" s="37" t="s">
        <v>60</v>
      </c>
      <c r="D34" s="37" t="s">
        <v>111</v>
      </c>
      <c r="E34" s="37">
        <v>9277</v>
      </c>
      <c r="F34" s="36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1:23" x14ac:dyDescent="0.25">
      <c r="A35" s="35">
        <v>33</v>
      </c>
      <c r="B35" s="37" t="s">
        <v>112</v>
      </c>
      <c r="C35" s="37" t="s">
        <v>57</v>
      </c>
      <c r="D35" s="37" t="s">
        <v>113</v>
      </c>
      <c r="E35" s="37">
        <v>732</v>
      </c>
      <c r="F35" s="36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1:23" x14ac:dyDescent="0.25">
      <c r="A36" s="35">
        <v>34</v>
      </c>
      <c r="B36" s="37" t="s">
        <v>114</v>
      </c>
      <c r="C36" s="37" t="s">
        <v>57</v>
      </c>
      <c r="D36" s="37" t="s">
        <v>82</v>
      </c>
      <c r="E36" s="37">
        <v>210</v>
      </c>
      <c r="F36" s="36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1:23" ht="60" x14ac:dyDescent="0.25">
      <c r="A37" s="35">
        <v>35</v>
      </c>
      <c r="B37" s="37" t="s">
        <v>115</v>
      </c>
      <c r="C37" s="37" t="s">
        <v>57</v>
      </c>
      <c r="D37" s="37" t="s">
        <v>116</v>
      </c>
      <c r="E37" s="37">
        <v>7937</v>
      </c>
      <c r="F37" s="36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1:23" ht="30" x14ac:dyDescent="0.25">
      <c r="A38" s="35">
        <v>36</v>
      </c>
      <c r="B38" s="37" t="s">
        <v>117</v>
      </c>
      <c r="C38" s="37" t="s">
        <v>57</v>
      </c>
      <c r="D38" s="37" t="s">
        <v>118</v>
      </c>
      <c r="E38" s="37">
        <v>8954</v>
      </c>
      <c r="F38" s="36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1:23" x14ac:dyDescent="0.25">
      <c r="A39" s="35">
        <v>37</v>
      </c>
      <c r="B39" s="37" t="s">
        <v>119</v>
      </c>
      <c r="C39" s="37" t="s">
        <v>60</v>
      </c>
      <c r="D39" s="37" t="s">
        <v>85</v>
      </c>
      <c r="E39" s="37">
        <v>3363</v>
      </c>
      <c r="F39" s="36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1:23" x14ac:dyDescent="0.25">
      <c r="A40" s="35">
        <v>38</v>
      </c>
      <c r="B40" s="37" t="s">
        <v>120</v>
      </c>
      <c r="C40" s="37" t="s">
        <v>60</v>
      </c>
      <c r="D40" s="37" t="s">
        <v>86</v>
      </c>
      <c r="E40" s="37">
        <v>209</v>
      </c>
      <c r="F40" s="36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1:23" x14ac:dyDescent="0.25">
      <c r="A41" s="35">
        <v>39</v>
      </c>
      <c r="B41" s="37" t="s">
        <v>120</v>
      </c>
      <c r="C41" s="37" t="s">
        <v>60</v>
      </c>
      <c r="D41" s="37" t="s">
        <v>121</v>
      </c>
      <c r="E41" s="37">
        <v>634</v>
      </c>
      <c r="F41" s="36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1:23" ht="30" x14ac:dyDescent="0.25">
      <c r="A42" s="35">
        <v>40</v>
      </c>
      <c r="B42" s="37" t="s">
        <v>122</v>
      </c>
      <c r="C42" s="37" t="s">
        <v>57</v>
      </c>
      <c r="D42" s="37" t="s">
        <v>123</v>
      </c>
      <c r="E42" s="37">
        <v>1402</v>
      </c>
      <c r="F42" s="36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1:23" ht="30" x14ac:dyDescent="0.25">
      <c r="A43" s="35">
        <v>41</v>
      </c>
      <c r="B43" s="37" t="s">
        <v>124</v>
      </c>
      <c r="C43" s="37" t="s">
        <v>57</v>
      </c>
      <c r="D43" s="37" t="s">
        <v>125</v>
      </c>
      <c r="E43" s="37">
        <v>552</v>
      </c>
      <c r="F43" s="36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1:23" x14ac:dyDescent="0.25">
      <c r="A44" s="35">
        <v>42</v>
      </c>
      <c r="B44" s="37" t="s">
        <v>126</v>
      </c>
      <c r="C44" s="37" t="s">
        <v>57</v>
      </c>
      <c r="D44" s="37" t="s">
        <v>127</v>
      </c>
      <c r="E44" s="37">
        <v>1695</v>
      </c>
      <c r="F44" s="36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</row>
    <row r="45" spans="1:23" x14ac:dyDescent="0.25">
      <c r="A45" s="35">
        <v>43</v>
      </c>
      <c r="B45" s="37" t="s">
        <v>128</v>
      </c>
      <c r="C45" s="37" t="s">
        <v>57</v>
      </c>
      <c r="D45" s="37" t="s">
        <v>129</v>
      </c>
      <c r="E45" s="37">
        <v>534</v>
      </c>
      <c r="F45" s="36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1:23" x14ac:dyDescent="0.25">
      <c r="A46" s="35">
        <v>44</v>
      </c>
      <c r="B46" s="37" t="s">
        <v>130</v>
      </c>
      <c r="C46" s="37" t="s">
        <v>57</v>
      </c>
      <c r="D46" s="37" t="s">
        <v>101</v>
      </c>
      <c r="E46" s="37">
        <v>1312</v>
      </c>
      <c r="F46" s="36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1:23" x14ac:dyDescent="0.25">
      <c r="A47" s="35">
        <v>45</v>
      </c>
      <c r="B47" s="37" t="s">
        <v>131</v>
      </c>
      <c r="C47" s="37" t="s">
        <v>57</v>
      </c>
      <c r="D47" s="37" t="s">
        <v>132</v>
      </c>
      <c r="E47" s="37">
        <v>4173</v>
      </c>
      <c r="F47" s="36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1:23" x14ac:dyDescent="0.25">
      <c r="A48" s="35">
        <v>46</v>
      </c>
      <c r="B48" s="37" t="s">
        <v>133</v>
      </c>
      <c r="C48" s="37" t="s">
        <v>57</v>
      </c>
      <c r="D48" s="37" t="s">
        <v>121</v>
      </c>
      <c r="E48" s="37">
        <v>281</v>
      </c>
      <c r="F48" s="36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1:23" x14ac:dyDescent="0.25">
      <c r="A49" s="35">
        <v>47</v>
      </c>
      <c r="B49" s="37" t="s">
        <v>134</v>
      </c>
      <c r="C49" s="37" t="s">
        <v>57</v>
      </c>
      <c r="D49" s="37" t="s">
        <v>72</v>
      </c>
      <c r="E49" s="37">
        <v>818</v>
      </c>
      <c r="F49" s="36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1:23" ht="30" x14ac:dyDescent="0.25">
      <c r="A50" s="35">
        <v>48</v>
      </c>
      <c r="B50" s="37" t="s">
        <v>135</v>
      </c>
      <c r="C50" s="37" t="s">
        <v>57</v>
      </c>
      <c r="D50" s="37" t="s">
        <v>58</v>
      </c>
      <c r="E50" s="37">
        <v>4041</v>
      </c>
      <c r="F50" s="36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1:23" x14ac:dyDescent="0.25">
      <c r="A51" s="35">
        <v>49</v>
      </c>
      <c r="B51" s="37" t="s">
        <v>136</v>
      </c>
      <c r="C51" s="37" t="s">
        <v>137</v>
      </c>
      <c r="D51" s="37" t="s">
        <v>121</v>
      </c>
      <c r="E51" s="37">
        <v>78</v>
      </c>
      <c r="F51" s="36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1:23" x14ac:dyDescent="0.25">
      <c r="A52" s="35">
        <v>50</v>
      </c>
      <c r="B52" s="37" t="s">
        <v>136</v>
      </c>
      <c r="C52" s="37" t="s">
        <v>137</v>
      </c>
      <c r="D52" s="37" t="s">
        <v>86</v>
      </c>
      <c r="E52" s="37">
        <v>103</v>
      </c>
      <c r="F52" s="36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</row>
    <row r="53" spans="1:23" x14ac:dyDescent="0.25">
      <c r="A53" s="35">
        <v>51</v>
      </c>
      <c r="B53" s="37" t="s">
        <v>138</v>
      </c>
      <c r="C53" s="37" t="s">
        <v>139</v>
      </c>
      <c r="D53" s="37" t="s">
        <v>58</v>
      </c>
      <c r="E53" s="37">
        <v>250</v>
      </c>
      <c r="F53" s="36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</row>
    <row r="54" spans="1:23" x14ac:dyDescent="0.25">
      <c r="A54" s="35">
        <v>52</v>
      </c>
      <c r="B54" s="37" t="s">
        <v>140</v>
      </c>
      <c r="C54" s="37" t="s">
        <v>137</v>
      </c>
      <c r="D54" s="37" t="s">
        <v>85</v>
      </c>
      <c r="E54" s="37">
        <v>309</v>
      </c>
      <c r="F54" s="36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</row>
    <row r="55" spans="1:23" x14ac:dyDescent="0.25">
      <c r="A55" s="35">
        <v>53</v>
      </c>
      <c r="B55" s="37" t="s">
        <v>140</v>
      </c>
      <c r="C55" s="37" t="s">
        <v>137</v>
      </c>
      <c r="D55" s="37" t="s">
        <v>132</v>
      </c>
      <c r="E55" s="37">
        <v>175</v>
      </c>
      <c r="F55" s="36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</row>
    <row r="56" spans="1:23" x14ac:dyDescent="0.25">
      <c r="A56" s="35">
        <v>54</v>
      </c>
      <c r="B56" s="37" t="s">
        <v>141</v>
      </c>
      <c r="C56" s="37" t="s">
        <v>137</v>
      </c>
      <c r="D56" s="37" t="s">
        <v>101</v>
      </c>
      <c r="E56" s="37">
        <v>6327</v>
      </c>
      <c r="F56" s="36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</row>
    <row r="57" spans="1:23" x14ac:dyDescent="0.25">
      <c r="A57" s="35">
        <v>55</v>
      </c>
      <c r="B57" s="37" t="s">
        <v>142</v>
      </c>
      <c r="C57" s="37" t="s">
        <v>139</v>
      </c>
      <c r="D57" s="37" t="s">
        <v>58</v>
      </c>
      <c r="E57" s="37">
        <v>4330</v>
      </c>
      <c r="F57" s="36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</row>
    <row r="58" spans="1:23" ht="30" x14ac:dyDescent="0.25">
      <c r="A58" s="35">
        <v>56</v>
      </c>
      <c r="B58" s="37" t="s">
        <v>110</v>
      </c>
      <c r="C58" s="37" t="s">
        <v>143</v>
      </c>
      <c r="D58" s="37" t="s">
        <v>144</v>
      </c>
      <c r="E58" s="37">
        <v>1302</v>
      </c>
      <c r="F58" s="36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</row>
  </sheetData>
  <autoFilter ref="A2:W58" xr:uid="{00000000-0009-0000-0000-000000000000}"/>
  <mergeCells count="1">
    <mergeCell ref="A1:J1"/>
  </mergeCells>
  <pageMargins left="0.7" right="0.7" top="0.75" bottom="0.75" header="0.3" footer="0.3"/>
  <pageSetup paperSize="8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84"/>
  <sheetViews>
    <sheetView tabSelected="1" zoomScaleNormal="100" zoomScaleSheetLayoutView="100" workbookViewId="0">
      <selection activeCell="B13" sqref="B13:E68"/>
    </sheetView>
  </sheetViews>
  <sheetFormatPr defaultColWidth="8.85546875" defaultRowHeight="12.75" x14ac:dyDescent="0.2"/>
  <cols>
    <col min="1" max="1" width="4.7109375" style="2" customWidth="1"/>
    <col min="2" max="2" width="35.5703125" style="2" customWidth="1"/>
    <col min="3" max="3" width="19.7109375" style="2" customWidth="1"/>
    <col min="4" max="4" width="20.140625" style="2" customWidth="1"/>
    <col min="5" max="5" width="12.5703125" style="2" customWidth="1"/>
    <col min="6" max="6" width="14.85546875" style="2" customWidth="1"/>
    <col min="7" max="7" width="18.85546875" style="2" customWidth="1"/>
    <col min="8" max="9" width="12.85546875" style="2" customWidth="1"/>
    <col min="10" max="10" width="15" style="2" customWidth="1"/>
    <col min="11" max="16384" width="8.85546875" style="2"/>
  </cols>
  <sheetData>
    <row r="1" spans="1:10" x14ac:dyDescent="0.2">
      <c r="B1" s="45" t="s">
        <v>6</v>
      </c>
      <c r="C1" s="45"/>
      <c r="D1" s="45"/>
      <c r="E1" s="45"/>
      <c r="F1" s="45"/>
      <c r="G1" s="45"/>
      <c r="H1" s="45"/>
      <c r="I1" s="45"/>
      <c r="J1" s="45"/>
    </row>
    <row r="2" spans="1:10" x14ac:dyDescent="0.2">
      <c r="B2" s="46" t="s">
        <v>1</v>
      </c>
      <c r="C2" s="47"/>
      <c r="D2" s="47"/>
      <c r="E2" s="47"/>
      <c r="F2" s="47"/>
      <c r="G2" s="47"/>
      <c r="H2" s="47"/>
      <c r="I2" s="47"/>
      <c r="J2" s="47"/>
    </row>
    <row r="3" spans="1:10" x14ac:dyDescent="0.2">
      <c r="A3" s="8">
        <v>1</v>
      </c>
      <c r="B3" s="40" t="s">
        <v>2</v>
      </c>
      <c r="C3" s="40"/>
      <c r="D3" s="40"/>
      <c r="E3" s="40"/>
      <c r="F3" s="40"/>
      <c r="G3" s="40"/>
      <c r="H3" s="40"/>
      <c r="I3" s="40"/>
      <c r="J3" s="40"/>
    </row>
    <row r="4" spans="1:10" s="4" customFormat="1" ht="32.25" customHeight="1" x14ac:dyDescent="0.2">
      <c r="A4" s="3">
        <v>2</v>
      </c>
      <c r="B4" s="48" t="s">
        <v>52</v>
      </c>
      <c r="C4" s="48"/>
      <c r="D4" s="48"/>
      <c r="E4" s="48"/>
      <c r="F4" s="48"/>
      <c r="G4" s="48"/>
      <c r="H4" s="48"/>
      <c r="I4" s="48"/>
      <c r="J4" s="48"/>
    </row>
    <row r="5" spans="1:10" s="4" customFormat="1" x14ac:dyDescent="0.2">
      <c r="A5" s="3">
        <v>3</v>
      </c>
      <c r="B5" s="40" t="s">
        <v>44</v>
      </c>
      <c r="C5" s="40"/>
      <c r="D5" s="40"/>
      <c r="E5" s="40"/>
      <c r="F5" s="40"/>
      <c r="G5" s="40"/>
      <c r="H5" s="40"/>
      <c r="I5" s="40"/>
      <c r="J5" s="40"/>
    </row>
    <row r="6" spans="1:10" s="4" customFormat="1" ht="39" customHeight="1" x14ac:dyDescent="0.2">
      <c r="A6" s="3">
        <v>4</v>
      </c>
      <c r="B6" s="40" t="s">
        <v>5</v>
      </c>
      <c r="C6" s="40"/>
      <c r="D6" s="40"/>
      <c r="E6" s="40"/>
      <c r="F6" s="40"/>
      <c r="G6" s="40"/>
      <c r="H6" s="40"/>
      <c r="I6" s="40"/>
      <c r="J6" s="40"/>
    </row>
    <row r="7" spans="1:10" s="4" customFormat="1" x14ac:dyDescent="0.2">
      <c r="A7" s="3">
        <v>5</v>
      </c>
      <c r="B7" s="40" t="s">
        <v>3</v>
      </c>
      <c r="C7" s="40"/>
      <c r="D7" s="40"/>
      <c r="E7" s="40"/>
      <c r="F7" s="40"/>
      <c r="G7" s="40"/>
      <c r="H7" s="40"/>
      <c r="I7" s="40"/>
      <c r="J7" s="40"/>
    </row>
    <row r="8" spans="1:10" s="4" customFormat="1" x14ac:dyDescent="0.2">
      <c r="A8" s="5">
        <v>6</v>
      </c>
      <c r="B8" s="41" t="s">
        <v>4</v>
      </c>
      <c r="C8" s="41"/>
      <c r="D8" s="41"/>
      <c r="E8" s="41"/>
      <c r="F8" s="41"/>
      <c r="G8" s="41"/>
      <c r="H8" s="41"/>
      <c r="I8" s="41"/>
      <c r="J8" s="41"/>
    </row>
    <row r="9" spans="1:10" s="4" customFormat="1" x14ac:dyDescent="0.2">
      <c r="A9" s="5">
        <v>7</v>
      </c>
      <c r="B9" s="42" t="s">
        <v>7</v>
      </c>
      <c r="C9" s="42"/>
      <c r="D9" s="42"/>
      <c r="E9" s="42"/>
      <c r="F9" s="42"/>
      <c r="G9" s="42"/>
      <c r="H9" s="42"/>
      <c r="I9" s="42"/>
      <c r="J9" s="42"/>
    </row>
    <row r="10" spans="1:10" s="4" customFormat="1" x14ac:dyDescent="0.2">
      <c r="A10" s="5">
        <v>8</v>
      </c>
      <c r="B10" s="43" t="s">
        <v>8</v>
      </c>
      <c r="C10" s="43"/>
      <c r="D10" s="43"/>
      <c r="E10" s="43"/>
      <c r="F10" s="43"/>
      <c r="G10" s="43"/>
      <c r="H10" s="43"/>
      <c r="I10" s="43"/>
      <c r="J10" s="43"/>
    </row>
    <row r="11" spans="1:10" ht="78.75" customHeight="1" x14ac:dyDescent="0.2">
      <c r="A11" s="6" t="s">
        <v>41</v>
      </c>
      <c r="B11" s="6" t="s">
        <v>42</v>
      </c>
      <c r="C11" s="6" t="s">
        <v>43</v>
      </c>
      <c r="D11" s="6" t="s">
        <v>0</v>
      </c>
      <c r="E11" s="6" t="s">
        <v>31</v>
      </c>
      <c r="F11" s="6" t="s">
        <v>30</v>
      </c>
      <c r="G11" s="6" t="s">
        <v>34</v>
      </c>
      <c r="H11" s="6" t="s">
        <v>32</v>
      </c>
      <c r="I11" s="6" t="s">
        <v>33</v>
      </c>
      <c r="J11" s="6" t="s">
        <v>35</v>
      </c>
    </row>
    <row r="12" spans="1:10" ht="15" x14ac:dyDescent="0.2">
      <c r="A12" s="22"/>
      <c r="B12" s="22"/>
      <c r="C12" s="22"/>
      <c r="D12" s="22"/>
      <c r="E12" s="22" t="s">
        <v>24</v>
      </c>
      <c r="F12" s="6" t="s">
        <v>25</v>
      </c>
      <c r="G12" s="6" t="s">
        <v>26</v>
      </c>
      <c r="H12" s="6" t="s">
        <v>27</v>
      </c>
      <c r="I12" s="6" t="s">
        <v>28</v>
      </c>
      <c r="J12" s="6" t="s">
        <v>29</v>
      </c>
    </row>
    <row r="13" spans="1:10" ht="30" x14ac:dyDescent="0.2">
      <c r="A13" s="49">
        <v>1</v>
      </c>
      <c r="B13" s="37" t="s">
        <v>56</v>
      </c>
      <c r="C13" s="37" t="s">
        <v>57</v>
      </c>
      <c r="D13" s="37" t="s">
        <v>58</v>
      </c>
      <c r="E13" s="37">
        <v>795</v>
      </c>
      <c r="F13" s="29"/>
      <c r="G13" s="15"/>
      <c r="H13" s="15"/>
      <c r="I13" s="15">
        <f t="shared" ref="I13:I58" si="0">F13+G13+H13</f>
        <v>0</v>
      </c>
      <c r="J13" s="14">
        <f t="shared" ref="J13:J58" si="1">E13*I13</f>
        <v>0</v>
      </c>
    </row>
    <row r="14" spans="1:10" ht="30" x14ac:dyDescent="0.2">
      <c r="A14" s="49">
        <v>2</v>
      </c>
      <c r="B14" s="37" t="s">
        <v>59</v>
      </c>
      <c r="C14" s="37" t="s">
        <v>60</v>
      </c>
      <c r="D14" s="37" t="s">
        <v>58</v>
      </c>
      <c r="E14" s="37">
        <v>35603</v>
      </c>
      <c r="F14" s="29"/>
      <c r="G14" s="15"/>
      <c r="H14" s="15"/>
      <c r="I14" s="15">
        <f t="shared" si="0"/>
        <v>0</v>
      </c>
      <c r="J14" s="14">
        <f t="shared" si="1"/>
        <v>0</v>
      </c>
    </row>
    <row r="15" spans="1:10" ht="30" x14ac:dyDescent="0.2">
      <c r="A15" s="49">
        <v>3</v>
      </c>
      <c r="B15" s="37" t="s">
        <v>61</v>
      </c>
      <c r="C15" s="37" t="s">
        <v>62</v>
      </c>
      <c r="D15" s="37" t="s">
        <v>63</v>
      </c>
      <c r="E15" s="37">
        <v>149</v>
      </c>
      <c r="F15" s="29"/>
      <c r="G15" s="15"/>
      <c r="H15" s="15"/>
      <c r="I15" s="15">
        <f t="shared" si="0"/>
        <v>0</v>
      </c>
      <c r="J15" s="14">
        <f t="shared" si="1"/>
        <v>0</v>
      </c>
    </row>
    <row r="16" spans="1:10" ht="30" x14ac:dyDescent="0.2">
      <c r="A16" s="49">
        <v>4</v>
      </c>
      <c r="B16" s="37" t="s">
        <v>61</v>
      </c>
      <c r="C16" s="37" t="s">
        <v>57</v>
      </c>
      <c r="D16" s="37" t="s">
        <v>58</v>
      </c>
      <c r="E16" s="37">
        <v>334</v>
      </c>
      <c r="F16" s="29"/>
      <c r="G16" s="15"/>
      <c r="H16" s="15"/>
      <c r="I16" s="15">
        <f t="shared" si="0"/>
        <v>0</v>
      </c>
      <c r="J16" s="14">
        <f t="shared" si="1"/>
        <v>0</v>
      </c>
    </row>
    <row r="17" spans="1:10" ht="30" x14ac:dyDescent="0.2">
      <c r="A17" s="49">
        <v>5</v>
      </c>
      <c r="B17" s="37" t="s">
        <v>64</v>
      </c>
      <c r="C17" s="37" t="s">
        <v>57</v>
      </c>
      <c r="D17" s="37" t="s">
        <v>65</v>
      </c>
      <c r="E17" s="37">
        <v>11289</v>
      </c>
      <c r="F17" s="29"/>
      <c r="G17" s="15"/>
      <c r="H17" s="15"/>
      <c r="I17" s="15">
        <f t="shared" si="0"/>
        <v>0</v>
      </c>
      <c r="J17" s="14">
        <f t="shared" si="1"/>
        <v>0</v>
      </c>
    </row>
    <row r="18" spans="1:10" ht="30" x14ac:dyDescent="0.2">
      <c r="A18" s="49">
        <v>6</v>
      </c>
      <c r="B18" s="37" t="s">
        <v>66</v>
      </c>
      <c r="C18" s="37" t="s">
        <v>57</v>
      </c>
      <c r="D18" s="37" t="s">
        <v>67</v>
      </c>
      <c r="E18" s="37">
        <v>1594</v>
      </c>
      <c r="F18" s="29"/>
      <c r="G18" s="15"/>
      <c r="H18" s="15"/>
      <c r="I18" s="15">
        <f t="shared" si="0"/>
        <v>0</v>
      </c>
      <c r="J18" s="14">
        <f t="shared" si="1"/>
        <v>0</v>
      </c>
    </row>
    <row r="19" spans="1:10" ht="30" x14ac:dyDescent="0.2">
      <c r="A19" s="49">
        <v>7</v>
      </c>
      <c r="B19" s="37" t="s">
        <v>68</v>
      </c>
      <c r="C19" s="37" t="s">
        <v>57</v>
      </c>
      <c r="D19" s="37" t="s">
        <v>58</v>
      </c>
      <c r="E19" s="37">
        <v>140</v>
      </c>
      <c r="F19" s="29"/>
      <c r="G19" s="15"/>
      <c r="H19" s="15"/>
      <c r="I19" s="15">
        <f t="shared" si="0"/>
        <v>0</v>
      </c>
      <c r="J19" s="14">
        <f t="shared" si="1"/>
        <v>0</v>
      </c>
    </row>
    <row r="20" spans="1:10" ht="30" x14ac:dyDescent="0.2">
      <c r="A20" s="49">
        <v>8</v>
      </c>
      <c r="B20" s="37" t="s">
        <v>69</v>
      </c>
      <c r="C20" s="37" t="s">
        <v>57</v>
      </c>
      <c r="D20" s="37" t="s">
        <v>70</v>
      </c>
      <c r="E20" s="37">
        <v>2398</v>
      </c>
      <c r="F20" s="29"/>
      <c r="G20" s="15"/>
      <c r="H20" s="15"/>
      <c r="I20" s="15">
        <f t="shared" si="0"/>
        <v>0</v>
      </c>
      <c r="J20" s="14">
        <f t="shared" si="1"/>
        <v>0</v>
      </c>
    </row>
    <row r="21" spans="1:10" ht="30" x14ac:dyDescent="0.2">
      <c r="A21" s="49">
        <v>9</v>
      </c>
      <c r="B21" s="37" t="s">
        <v>71</v>
      </c>
      <c r="C21" s="37" t="s">
        <v>57</v>
      </c>
      <c r="D21" s="37" t="s">
        <v>72</v>
      </c>
      <c r="E21" s="37">
        <v>341</v>
      </c>
      <c r="F21" s="29"/>
      <c r="G21" s="15"/>
      <c r="H21" s="15"/>
      <c r="I21" s="15">
        <f t="shared" si="0"/>
        <v>0</v>
      </c>
      <c r="J21" s="14">
        <f t="shared" si="1"/>
        <v>0</v>
      </c>
    </row>
    <row r="22" spans="1:10" ht="30" x14ac:dyDescent="0.2">
      <c r="A22" s="49">
        <v>10</v>
      </c>
      <c r="B22" s="37" t="s">
        <v>73</v>
      </c>
      <c r="C22" s="37" t="s">
        <v>74</v>
      </c>
      <c r="D22" s="37" t="s">
        <v>75</v>
      </c>
      <c r="E22" s="37">
        <v>3316</v>
      </c>
      <c r="F22" s="29"/>
      <c r="G22" s="15"/>
      <c r="H22" s="15"/>
      <c r="I22" s="15">
        <f t="shared" si="0"/>
        <v>0</v>
      </c>
      <c r="J22" s="14">
        <f t="shared" si="1"/>
        <v>0</v>
      </c>
    </row>
    <row r="23" spans="1:10" ht="30" x14ac:dyDescent="0.2">
      <c r="A23" s="49">
        <v>11</v>
      </c>
      <c r="B23" s="37" t="s">
        <v>76</v>
      </c>
      <c r="C23" s="37" t="s">
        <v>57</v>
      </c>
      <c r="D23" s="37" t="s">
        <v>77</v>
      </c>
      <c r="E23" s="37">
        <v>119</v>
      </c>
      <c r="F23" s="29"/>
      <c r="G23" s="15"/>
      <c r="H23" s="15"/>
      <c r="I23" s="15">
        <f t="shared" si="0"/>
        <v>0</v>
      </c>
      <c r="J23" s="14">
        <f t="shared" si="1"/>
        <v>0</v>
      </c>
    </row>
    <row r="24" spans="1:10" ht="30" x14ac:dyDescent="0.2">
      <c r="A24" s="49">
        <v>12</v>
      </c>
      <c r="B24" s="37" t="s">
        <v>76</v>
      </c>
      <c r="C24" s="37" t="s">
        <v>57</v>
      </c>
      <c r="D24" s="37" t="s">
        <v>78</v>
      </c>
      <c r="E24" s="37">
        <v>239</v>
      </c>
      <c r="F24" s="29"/>
      <c r="G24" s="15"/>
      <c r="H24" s="15"/>
      <c r="I24" s="15">
        <f t="shared" si="0"/>
        <v>0</v>
      </c>
      <c r="J24" s="14">
        <f t="shared" si="1"/>
        <v>0</v>
      </c>
    </row>
    <row r="25" spans="1:10" ht="30" x14ac:dyDescent="0.2">
      <c r="A25" s="49">
        <v>13</v>
      </c>
      <c r="B25" s="37" t="s">
        <v>79</v>
      </c>
      <c r="C25" s="37" t="s">
        <v>57</v>
      </c>
      <c r="D25" s="37" t="s">
        <v>80</v>
      </c>
      <c r="E25" s="37">
        <v>210</v>
      </c>
      <c r="F25" s="29"/>
      <c r="G25" s="15"/>
      <c r="H25" s="15"/>
      <c r="I25" s="15">
        <f t="shared" si="0"/>
        <v>0</v>
      </c>
      <c r="J25" s="14">
        <f t="shared" si="1"/>
        <v>0</v>
      </c>
    </row>
    <row r="26" spans="1:10" ht="30" x14ac:dyDescent="0.2">
      <c r="A26" s="49">
        <v>14</v>
      </c>
      <c r="B26" s="37" t="s">
        <v>81</v>
      </c>
      <c r="C26" s="37" t="s">
        <v>60</v>
      </c>
      <c r="D26" s="37" t="s">
        <v>82</v>
      </c>
      <c r="E26" s="37">
        <v>6535</v>
      </c>
      <c r="F26" s="29"/>
      <c r="G26" s="15"/>
      <c r="H26" s="15"/>
      <c r="I26" s="15">
        <f t="shared" si="0"/>
        <v>0</v>
      </c>
      <c r="J26" s="14">
        <f t="shared" si="1"/>
        <v>0</v>
      </c>
    </row>
    <row r="27" spans="1:10" ht="30" x14ac:dyDescent="0.2">
      <c r="A27" s="49">
        <v>15</v>
      </c>
      <c r="B27" s="37" t="s">
        <v>73</v>
      </c>
      <c r="C27" s="37" t="s">
        <v>74</v>
      </c>
      <c r="D27" s="37" t="s">
        <v>83</v>
      </c>
      <c r="E27" s="37">
        <v>2545</v>
      </c>
      <c r="F27" s="29"/>
      <c r="G27" s="15"/>
      <c r="H27" s="15"/>
      <c r="I27" s="15">
        <f t="shared" si="0"/>
        <v>0</v>
      </c>
      <c r="J27" s="14">
        <f t="shared" si="1"/>
        <v>0</v>
      </c>
    </row>
    <row r="28" spans="1:10" ht="30" x14ac:dyDescent="0.2">
      <c r="A28" s="49">
        <v>16</v>
      </c>
      <c r="B28" s="37" t="s">
        <v>84</v>
      </c>
      <c r="C28" s="37" t="s">
        <v>60</v>
      </c>
      <c r="D28" s="37" t="s">
        <v>85</v>
      </c>
      <c r="E28" s="37">
        <v>1632</v>
      </c>
      <c r="F28" s="29"/>
      <c r="G28" s="15"/>
      <c r="H28" s="15"/>
      <c r="I28" s="15">
        <f t="shared" si="0"/>
        <v>0</v>
      </c>
      <c r="J28" s="14">
        <f t="shared" si="1"/>
        <v>0</v>
      </c>
    </row>
    <row r="29" spans="1:10" ht="30" x14ac:dyDescent="0.2">
      <c r="A29" s="49">
        <v>17</v>
      </c>
      <c r="B29" s="37" t="s">
        <v>84</v>
      </c>
      <c r="C29" s="37" t="s">
        <v>60</v>
      </c>
      <c r="D29" s="37" t="s">
        <v>86</v>
      </c>
      <c r="E29" s="37">
        <v>1452</v>
      </c>
      <c r="F29" s="29"/>
      <c r="G29" s="15"/>
      <c r="H29" s="15"/>
      <c r="I29" s="15">
        <f t="shared" si="0"/>
        <v>0</v>
      </c>
      <c r="J29" s="14">
        <f t="shared" si="1"/>
        <v>0</v>
      </c>
    </row>
    <row r="30" spans="1:10" ht="30" x14ac:dyDescent="0.2">
      <c r="A30" s="49">
        <v>18</v>
      </c>
      <c r="B30" s="37" t="s">
        <v>87</v>
      </c>
      <c r="C30" s="37" t="s">
        <v>57</v>
      </c>
      <c r="D30" s="37" t="s">
        <v>88</v>
      </c>
      <c r="E30" s="37">
        <v>100</v>
      </c>
      <c r="F30" s="29"/>
      <c r="G30" s="15"/>
      <c r="H30" s="15"/>
      <c r="I30" s="15">
        <f t="shared" si="0"/>
        <v>0</v>
      </c>
      <c r="J30" s="14">
        <f t="shared" si="1"/>
        <v>0</v>
      </c>
    </row>
    <row r="31" spans="1:10" ht="30" x14ac:dyDescent="0.2">
      <c r="A31" s="49">
        <v>19</v>
      </c>
      <c r="B31" s="37" t="s">
        <v>89</v>
      </c>
      <c r="C31" s="37" t="s">
        <v>57</v>
      </c>
      <c r="D31" s="37" t="s">
        <v>90</v>
      </c>
      <c r="E31" s="37">
        <v>12025</v>
      </c>
      <c r="F31" s="29"/>
      <c r="G31" s="15"/>
      <c r="H31" s="15"/>
      <c r="I31" s="15">
        <f t="shared" si="0"/>
        <v>0</v>
      </c>
      <c r="J31" s="14">
        <f t="shared" si="1"/>
        <v>0</v>
      </c>
    </row>
    <row r="32" spans="1:10" ht="30" x14ac:dyDescent="0.2">
      <c r="A32" s="49">
        <v>20</v>
      </c>
      <c r="B32" s="37" t="s">
        <v>91</v>
      </c>
      <c r="C32" s="37" t="s">
        <v>57</v>
      </c>
      <c r="D32" s="37" t="s">
        <v>92</v>
      </c>
      <c r="E32" s="37">
        <v>891</v>
      </c>
      <c r="F32" s="29"/>
      <c r="G32" s="15"/>
      <c r="H32" s="15"/>
      <c r="I32" s="15">
        <f t="shared" si="0"/>
        <v>0</v>
      </c>
      <c r="J32" s="14">
        <f t="shared" si="1"/>
        <v>0</v>
      </c>
    </row>
    <row r="33" spans="1:10" ht="30" x14ac:dyDescent="0.2">
      <c r="A33" s="49">
        <v>21</v>
      </c>
      <c r="B33" s="37" t="s">
        <v>93</v>
      </c>
      <c r="C33" s="37" t="s">
        <v>57</v>
      </c>
      <c r="D33" s="37" t="s">
        <v>94</v>
      </c>
      <c r="E33" s="37">
        <v>300</v>
      </c>
      <c r="F33" s="29"/>
      <c r="G33" s="15"/>
      <c r="H33" s="15"/>
      <c r="I33" s="15">
        <f t="shared" si="0"/>
        <v>0</v>
      </c>
      <c r="J33" s="14">
        <f t="shared" si="1"/>
        <v>0</v>
      </c>
    </row>
    <row r="34" spans="1:10" ht="30" x14ac:dyDescent="0.2">
      <c r="A34" s="49">
        <v>22</v>
      </c>
      <c r="B34" s="37" t="s">
        <v>95</v>
      </c>
      <c r="C34" s="37" t="s">
        <v>57</v>
      </c>
      <c r="D34" s="37" t="s">
        <v>80</v>
      </c>
      <c r="E34" s="37">
        <v>37742</v>
      </c>
      <c r="F34" s="29"/>
      <c r="G34" s="15"/>
      <c r="H34" s="15"/>
      <c r="I34" s="15">
        <f t="shared" si="0"/>
        <v>0</v>
      </c>
      <c r="J34" s="14">
        <f t="shared" si="1"/>
        <v>0</v>
      </c>
    </row>
    <row r="35" spans="1:10" ht="30" x14ac:dyDescent="0.2">
      <c r="A35" s="49">
        <v>23</v>
      </c>
      <c r="B35" s="37" t="s">
        <v>96</v>
      </c>
      <c r="C35" s="37" t="s">
        <v>60</v>
      </c>
      <c r="D35" s="37" t="s">
        <v>97</v>
      </c>
      <c r="E35" s="37">
        <v>12441</v>
      </c>
      <c r="F35" s="29"/>
      <c r="G35" s="15"/>
      <c r="H35" s="15"/>
      <c r="I35" s="15">
        <f t="shared" si="0"/>
        <v>0</v>
      </c>
      <c r="J35" s="14">
        <f t="shared" si="1"/>
        <v>0</v>
      </c>
    </row>
    <row r="36" spans="1:10" ht="30" x14ac:dyDescent="0.2">
      <c r="A36" s="49">
        <v>24</v>
      </c>
      <c r="B36" s="37" t="s">
        <v>96</v>
      </c>
      <c r="C36" s="37" t="s">
        <v>57</v>
      </c>
      <c r="D36" s="37" t="s">
        <v>98</v>
      </c>
      <c r="E36" s="37">
        <v>1090</v>
      </c>
      <c r="F36" s="29"/>
      <c r="G36" s="15"/>
      <c r="H36" s="15"/>
      <c r="I36" s="15">
        <f t="shared" si="0"/>
        <v>0</v>
      </c>
      <c r="J36" s="14">
        <f t="shared" si="1"/>
        <v>0</v>
      </c>
    </row>
    <row r="37" spans="1:10" ht="30" x14ac:dyDescent="0.2">
      <c r="A37" s="49">
        <v>25</v>
      </c>
      <c r="B37" s="37" t="s">
        <v>96</v>
      </c>
      <c r="C37" s="37" t="s">
        <v>57</v>
      </c>
      <c r="D37" s="37" t="s">
        <v>99</v>
      </c>
      <c r="E37" s="37">
        <v>490</v>
      </c>
      <c r="F37" s="29"/>
      <c r="G37" s="15"/>
      <c r="H37" s="15"/>
      <c r="I37" s="15">
        <f t="shared" si="0"/>
        <v>0</v>
      </c>
      <c r="J37" s="14">
        <f t="shared" si="1"/>
        <v>0</v>
      </c>
    </row>
    <row r="38" spans="1:10" ht="30" x14ac:dyDescent="0.2">
      <c r="A38" s="49">
        <v>26</v>
      </c>
      <c r="B38" s="37" t="s">
        <v>100</v>
      </c>
      <c r="C38" s="37" t="s">
        <v>57</v>
      </c>
      <c r="D38" s="37" t="s">
        <v>101</v>
      </c>
      <c r="E38" s="37">
        <v>917</v>
      </c>
      <c r="F38" s="29"/>
      <c r="G38" s="15"/>
      <c r="H38" s="15"/>
      <c r="I38" s="15">
        <f t="shared" si="0"/>
        <v>0</v>
      </c>
      <c r="J38" s="14">
        <f t="shared" si="1"/>
        <v>0</v>
      </c>
    </row>
    <row r="39" spans="1:10" ht="30" x14ac:dyDescent="0.2">
      <c r="A39" s="49">
        <v>27</v>
      </c>
      <c r="B39" s="37" t="s">
        <v>102</v>
      </c>
      <c r="C39" s="37" t="s">
        <v>57</v>
      </c>
      <c r="D39" s="37" t="s">
        <v>103</v>
      </c>
      <c r="E39" s="37">
        <v>10042</v>
      </c>
      <c r="F39" s="29"/>
      <c r="G39" s="15"/>
      <c r="H39" s="15"/>
      <c r="I39" s="15">
        <f t="shared" si="0"/>
        <v>0</v>
      </c>
      <c r="J39" s="14">
        <f t="shared" si="1"/>
        <v>0</v>
      </c>
    </row>
    <row r="40" spans="1:10" ht="30" x14ac:dyDescent="0.2">
      <c r="A40" s="49">
        <v>28</v>
      </c>
      <c r="B40" s="37" t="s">
        <v>104</v>
      </c>
      <c r="C40" s="37" t="s">
        <v>57</v>
      </c>
      <c r="D40" s="37" t="s">
        <v>105</v>
      </c>
      <c r="E40" s="37">
        <v>43</v>
      </c>
      <c r="F40" s="29"/>
      <c r="G40" s="15"/>
      <c r="H40" s="15"/>
      <c r="I40" s="15">
        <f t="shared" si="0"/>
        <v>0</v>
      </c>
      <c r="J40" s="14">
        <f t="shared" si="1"/>
        <v>0</v>
      </c>
    </row>
    <row r="41" spans="1:10" ht="30" x14ac:dyDescent="0.2">
      <c r="A41" s="49">
        <v>29</v>
      </c>
      <c r="B41" s="37" t="s">
        <v>106</v>
      </c>
      <c r="C41" s="37" t="s">
        <v>60</v>
      </c>
      <c r="D41" s="37" t="s">
        <v>82</v>
      </c>
      <c r="E41" s="37">
        <v>222</v>
      </c>
      <c r="F41" s="29"/>
      <c r="G41" s="15"/>
      <c r="H41" s="15"/>
      <c r="I41" s="15">
        <f t="shared" si="0"/>
        <v>0</v>
      </c>
      <c r="J41" s="14">
        <f t="shared" si="1"/>
        <v>0</v>
      </c>
    </row>
    <row r="42" spans="1:10" ht="15" x14ac:dyDescent="0.2">
      <c r="A42" s="49">
        <v>30</v>
      </c>
      <c r="B42" s="37" t="s">
        <v>107</v>
      </c>
      <c r="C42" s="37" t="s">
        <v>108</v>
      </c>
      <c r="D42" s="37" t="s">
        <v>109</v>
      </c>
      <c r="E42" s="37">
        <v>17</v>
      </c>
      <c r="F42" s="29"/>
      <c r="G42" s="15"/>
      <c r="H42" s="15"/>
      <c r="I42" s="15">
        <f t="shared" si="0"/>
        <v>0</v>
      </c>
      <c r="J42" s="14">
        <f t="shared" si="1"/>
        <v>0</v>
      </c>
    </row>
    <row r="43" spans="1:10" ht="30" x14ac:dyDescent="0.2">
      <c r="A43" s="49">
        <v>31</v>
      </c>
      <c r="B43" s="37" t="s">
        <v>107</v>
      </c>
      <c r="C43" s="37" t="s">
        <v>60</v>
      </c>
      <c r="D43" s="37" t="s">
        <v>85</v>
      </c>
      <c r="E43" s="37">
        <v>694</v>
      </c>
      <c r="F43" s="29"/>
      <c r="G43" s="15"/>
      <c r="H43" s="15"/>
      <c r="I43" s="15">
        <f t="shared" si="0"/>
        <v>0</v>
      </c>
      <c r="J43" s="14">
        <f t="shared" si="1"/>
        <v>0</v>
      </c>
    </row>
    <row r="44" spans="1:10" ht="30" x14ac:dyDescent="0.2">
      <c r="A44" s="49">
        <v>32</v>
      </c>
      <c r="B44" s="37" t="s">
        <v>110</v>
      </c>
      <c r="C44" s="37" t="s">
        <v>60</v>
      </c>
      <c r="D44" s="37" t="s">
        <v>111</v>
      </c>
      <c r="E44" s="37">
        <v>9277</v>
      </c>
      <c r="F44" s="29"/>
      <c r="G44" s="15"/>
      <c r="H44" s="15"/>
      <c r="I44" s="15">
        <f t="shared" si="0"/>
        <v>0</v>
      </c>
      <c r="J44" s="14">
        <f t="shared" si="1"/>
        <v>0</v>
      </c>
    </row>
    <row r="45" spans="1:10" ht="30" x14ac:dyDescent="0.2">
      <c r="A45" s="49">
        <v>33</v>
      </c>
      <c r="B45" s="37" t="s">
        <v>112</v>
      </c>
      <c r="C45" s="37" t="s">
        <v>57</v>
      </c>
      <c r="D45" s="37" t="s">
        <v>113</v>
      </c>
      <c r="E45" s="37">
        <v>732</v>
      </c>
      <c r="F45" s="29"/>
      <c r="G45" s="15"/>
      <c r="H45" s="15"/>
      <c r="I45" s="15">
        <f t="shared" si="0"/>
        <v>0</v>
      </c>
      <c r="J45" s="14">
        <f t="shared" si="1"/>
        <v>0</v>
      </c>
    </row>
    <row r="46" spans="1:10" ht="30" x14ac:dyDescent="0.2">
      <c r="A46" s="49">
        <v>34</v>
      </c>
      <c r="B46" s="37" t="s">
        <v>114</v>
      </c>
      <c r="C46" s="37" t="s">
        <v>57</v>
      </c>
      <c r="D46" s="37" t="s">
        <v>82</v>
      </c>
      <c r="E46" s="37">
        <v>210</v>
      </c>
      <c r="F46" s="29"/>
      <c r="G46" s="15"/>
      <c r="H46" s="15"/>
      <c r="I46" s="15">
        <f t="shared" si="0"/>
        <v>0</v>
      </c>
      <c r="J46" s="14">
        <f t="shared" si="1"/>
        <v>0</v>
      </c>
    </row>
    <row r="47" spans="1:10" ht="30" x14ac:dyDescent="0.2">
      <c r="A47" s="49">
        <v>35</v>
      </c>
      <c r="B47" s="37" t="s">
        <v>115</v>
      </c>
      <c r="C47" s="37" t="s">
        <v>57</v>
      </c>
      <c r="D47" s="37" t="s">
        <v>116</v>
      </c>
      <c r="E47" s="37">
        <v>7937</v>
      </c>
      <c r="F47" s="29"/>
      <c r="G47" s="15"/>
      <c r="H47" s="15"/>
      <c r="I47" s="15">
        <f t="shared" si="0"/>
        <v>0</v>
      </c>
      <c r="J47" s="14">
        <f t="shared" si="1"/>
        <v>0</v>
      </c>
    </row>
    <row r="48" spans="1:10" ht="30" x14ac:dyDescent="0.2">
      <c r="A48" s="49">
        <v>36</v>
      </c>
      <c r="B48" s="37" t="s">
        <v>117</v>
      </c>
      <c r="C48" s="37" t="s">
        <v>57</v>
      </c>
      <c r="D48" s="37" t="s">
        <v>118</v>
      </c>
      <c r="E48" s="37">
        <v>8954</v>
      </c>
      <c r="F48" s="29"/>
      <c r="G48" s="15"/>
      <c r="H48" s="15"/>
      <c r="I48" s="15">
        <f t="shared" si="0"/>
        <v>0</v>
      </c>
      <c r="J48" s="14">
        <f t="shared" si="1"/>
        <v>0</v>
      </c>
    </row>
    <row r="49" spans="1:10" ht="30" x14ac:dyDescent="0.2">
      <c r="A49" s="49">
        <v>37</v>
      </c>
      <c r="B49" s="37" t="s">
        <v>119</v>
      </c>
      <c r="C49" s="37" t="s">
        <v>60</v>
      </c>
      <c r="D49" s="37" t="s">
        <v>85</v>
      </c>
      <c r="E49" s="37">
        <v>3363</v>
      </c>
      <c r="F49" s="29"/>
      <c r="G49" s="15"/>
      <c r="H49" s="15"/>
      <c r="I49" s="15">
        <f t="shared" si="0"/>
        <v>0</v>
      </c>
      <c r="J49" s="14">
        <f t="shared" si="1"/>
        <v>0</v>
      </c>
    </row>
    <row r="50" spans="1:10" ht="30" x14ac:dyDescent="0.2">
      <c r="A50" s="49">
        <v>38</v>
      </c>
      <c r="B50" s="37" t="s">
        <v>120</v>
      </c>
      <c r="C50" s="37" t="s">
        <v>60</v>
      </c>
      <c r="D50" s="37" t="s">
        <v>86</v>
      </c>
      <c r="E50" s="37">
        <v>209</v>
      </c>
      <c r="F50" s="29"/>
      <c r="G50" s="15"/>
      <c r="H50" s="15"/>
      <c r="I50" s="15">
        <f t="shared" si="0"/>
        <v>0</v>
      </c>
      <c r="J50" s="14">
        <f t="shared" si="1"/>
        <v>0</v>
      </c>
    </row>
    <row r="51" spans="1:10" ht="30" x14ac:dyDescent="0.2">
      <c r="A51" s="49">
        <v>39</v>
      </c>
      <c r="B51" s="37" t="s">
        <v>120</v>
      </c>
      <c r="C51" s="37" t="s">
        <v>60</v>
      </c>
      <c r="D51" s="37" t="s">
        <v>121</v>
      </c>
      <c r="E51" s="37">
        <v>634</v>
      </c>
      <c r="F51" s="29"/>
      <c r="G51" s="15"/>
      <c r="H51" s="15"/>
      <c r="I51" s="15">
        <f t="shared" si="0"/>
        <v>0</v>
      </c>
      <c r="J51" s="14">
        <f t="shared" si="1"/>
        <v>0</v>
      </c>
    </row>
    <row r="52" spans="1:10" ht="30" x14ac:dyDescent="0.2">
      <c r="A52" s="49">
        <v>40</v>
      </c>
      <c r="B52" s="37" t="s">
        <v>122</v>
      </c>
      <c r="C52" s="37" t="s">
        <v>57</v>
      </c>
      <c r="D52" s="37" t="s">
        <v>123</v>
      </c>
      <c r="E52" s="37">
        <v>1402</v>
      </c>
      <c r="F52" s="29"/>
      <c r="G52" s="15"/>
      <c r="H52" s="15"/>
      <c r="I52" s="15">
        <f t="shared" si="0"/>
        <v>0</v>
      </c>
      <c r="J52" s="14">
        <f t="shared" si="1"/>
        <v>0</v>
      </c>
    </row>
    <row r="53" spans="1:10" ht="30" x14ac:dyDescent="0.2">
      <c r="A53" s="49">
        <v>41</v>
      </c>
      <c r="B53" s="37" t="s">
        <v>124</v>
      </c>
      <c r="C53" s="37" t="s">
        <v>57</v>
      </c>
      <c r="D53" s="37" t="s">
        <v>125</v>
      </c>
      <c r="E53" s="37">
        <v>552</v>
      </c>
      <c r="F53" s="29"/>
      <c r="G53" s="15"/>
      <c r="H53" s="15"/>
      <c r="I53" s="15">
        <f t="shared" si="0"/>
        <v>0</v>
      </c>
      <c r="J53" s="14">
        <f t="shared" si="1"/>
        <v>0</v>
      </c>
    </row>
    <row r="54" spans="1:10" ht="30" x14ac:dyDescent="0.2">
      <c r="A54" s="49">
        <v>42</v>
      </c>
      <c r="B54" s="37" t="s">
        <v>126</v>
      </c>
      <c r="C54" s="37" t="s">
        <v>57</v>
      </c>
      <c r="D54" s="37" t="s">
        <v>127</v>
      </c>
      <c r="E54" s="37">
        <v>1695</v>
      </c>
      <c r="F54" s="29"/>
      <c r="G54" s="15"/>
      <c r="H54" s="15"/>
      <c r="I54" s="15">
        <f t="shared" si="0"/>
        <v>0</v>
      </c>
      <c r="J54" s="14">
        <f t="shared" si="1"/>
        <v>0</v>
      </c>
    </row>
    <row r="55" spans="1:10" ht="30" x14ac:dyDescent="0.2">
      <c r="A55" s="49">
        <v>43</v>
      </c>
      <c r="B55" s="37" t="s">
        <v>128</v>
      </c>
      <c r="C55" s="37" t="s">
        <v>57</v>
      </c>
      <c r="D55" s="37" t="s">
        <v>129</v>
      </c>
      <c r="E55" s="37">
        <v>534</v>
      </c>
      <c r="F55" s="29"/>
      <c r="G55" s="15"/>
      <c r="H55" s="15"/>
      <c r="I55" s="15">
        <f t="shared" si="0"/>
        <v>0</v>
      </c>
      <c r="J55" s="14">
        <f t="shared" si="1"/>
        <v>0</v>
      </c>
    </row>
    <row r="56" spans="1:10" ht="30" x14ac:dyDescent="0.2">
      <c r="A56" s="49">
        <v>44</v>
      </c>
      <c r="B56" s="37" t="s">
        <v>130</v>
      </c>
      <c r="C56" s="37" t="s">
        <v>57</v>
      </c>
      <c r="D56" s="37" t="s">
        <v>101</v>
      </c>
      <c r="E56" s="37">
        <v>1312</v>
      </c>
      <c r="F56" s="29"/>
      <c r="G56" s="15"/>
      <c r="H56" s="15"/>
      <c r="I56" s="15">
        <f t="shared" si="0"/>
        <v>0</v>
      </c>
      <c r="J56" s="14">
        <f t="shared" si="1"/>
        <v>0</v>
      </c>
    </row>
    <row r="57" spans="1:10" ht="30" x14ac:dyDescent="0.2">
      <c r="A57" s="49">
        <v>45</v>
      </c>
      <c r="B57" s="37" t="s">
        <v>131</v>
      </c>
      <c r="C57" s="37" t="s">
        <v>57</v>
      </c>
      <c r="D57" s="37" t="s">
        <v>132</v>
      </c>
      <c r="E57" s="37">
        <v>4173</v>
      </c>
      <c r="F57" s="29"/>
      <c r="G57" s="15"/>
      <c r="H57" s="15"/>
      <c r="I57" s="15">
        <f t="shared" si="0"/>
        <v>0</v>
      </c>
      <c r="J57" s="14">
        <f t="shared" si="1"/>
        <v>0</v>
      </c>
    </row>
    <row r="58" spans="1:10" ht="30" x14ac:dyDescent="0.2">
      <c r="A58" s="49">
        <v>46</v>
      </c>
      <c r="B58" s="37" t="s">
        <v>133</v>
      </c>
      <c r="C58" s="37" t="s">
        <v>57</v>
      </c>
      <c r="D58" s="37" t="s">
        <v>121</v>
      </c>
      <c r="E58" s="37">
        <v>281</v>
      </c>
      <c r="F58" s="29"/>
      <c r="G58" s="15"/>
      <c r="H58" s="15"/>
      <c r="I58" s="15">
        <f t="shared" si="0"/>
        <v>0</v>
      </c>
      <c r="J58" s="14">
        <f t="shared" si="1"/>
        <v>0</v>
      </c>
    </row>
    <row r="59" spans="1:10" ht="30" x14ac:dyDescent="0.2">
      <c r="A59" s="49">
        <v>47</v>
      </c>
      <c r="B59" s="37" t="s">
        <v>134</v>
      </c>
      <c r="C59" s="37" t="s">
        <v>57</v>
      </c>
      <c r="D59" s="37" t="s">
        <v>72</v>
      </c>
      <c r="E59" s="37">
        <v>818</v>
      </c>
      <c r="F59" s="29"/>
      <c r="G59" s="15"/>
      <c r="H59" s="15"/>
      <c r="I59" s="15">
        <f t="shared" ref="I59:I68" si="2">F59+G59+H59</f>
        <v>0</v>
      </c>
      <c r="J59" s="14">
        <f t="shared" ref="J59:J68" si="3">E59*I59</f>
        <v>0</v>
      </c>
    </row>
    <row r="60" spans="1:10" ht="26.25" customHeight="1" x14ac:dyDescent="0.2">
      <c r="A60" s="49">
        <v>48</v>
      </c>
      <c r="B60" s="37" t="s">
        <v>135</v>
      </c>
      <c r="C60" s="37" t="s">
        <v>57</v>
      </c>
      <c r="D60" s="37" t="s">
        <v>58</v>
      </c>
      <c r="E60" s="37">
        <v>4041</v>
      </c>
      <c r="F60" s="29"/>
      <c r="G60" s="15"/>
      <c r="H60" s="15"/>
      <c r="I60" s="15">
        <f t="shared" ref="I60:I67" si="4">F60+G60+H60</f>
        <v>0</v>
      </c>
      <c r="J60" s="14">
        <f t="shared" ref="J60:J67" si="5">E60*I60</f>
        <v>0</v>
      </c>
    </row>
    <row r="61" spans="1:10" ht="15" x14ac:dyDescent="0.2">
      <c r="A61" s="49">
        <v>49</v>
      </c>
      <c r="B61" s="37" t="s">
        <v>136</v>
      </c>
      <c r="C61" s="37" t="s">
        <v>137</v>
      </c>
      <c r="D61" s="37" t="s">
        <v>121</v>
      </c>
      <c r="E61" s="37">
        <v>78</v>
      </c>
      <c r="F61" s="29"/>
      <c r="G61" s="15"/>
      <c r="H61" s="15"/>
      <c r="I61" s="15">
        <f t="shared" si="4"/>
        <v>0</v>
      </c>
      <c r="J61" s="14">
        <f t="shared" si="5"/>
        <v>0</v>
      </c>
    </row>
    <row r="62" spans="1:10" ht="15" x14ac:dyDescent="0.2">
      <c r="A62" s="49">
        <v>50</v>
      </c>
      <c r="B62" s="37" t="s">
        <v>136</v>
      </c>
      <c r="C62" s="37" t="s">
        <v>137</v>
      </c>
      <c r="D62" s="37" t="s">
        <v>86</v>
      </c>
      <c r="E62" s="37">
        <v>103</v>
      </c>
      <c r="F62" s="29"/>
      <c r="G62" s="15"/>
      <c r="H62" s="15"/>
      <c r="I62" s="15">
        <f t="shared" si="4"/>
        <v>0</v>
      </c>
      <c r="J62" s="14">
        <f t="shared" si="5"/>
        <v>0</v>
      </c>
    </row>
    <row r="63" spans="1:10" ht="26.25" customHeight="1" x14ac:dyDescent="0.2">
      <c r="A63" s="49">
        <v>51</v>
      </c>
      <c r="B63" s="37" t="s">
        <v>138</v>
      </c>
      <c r="C63" s="37" t="s">
        <v>139</v>
      </c>
      <c r="D63" s="37" t="s">
        <v>58</v>
      </c>
      <c r="E63" s="37">
        <v>250</v>
      </c>
      <c r="F63" s="29"/>
      <c r="G63" s="15"/>
      <c r="H63" s="15"/>
      <c r="I63" s="15">
        <f t="shared" si="4"/>
        <v>0</v>
      </c>
      <c r="J63" s="14">
        <f t="shared" si="5"/>
        <v>0</v>
      </c>
    </row>
    <row r="64" spans="1:10" ht="26.25" customHeight="1" x14ac:dyDescent="0.2">
      <c r="A64" s="49">
        <v>52</v>
      </c>
      <c r="B64" s="37" t="s">
        <v>140</v>
      </c>
      <c r="C64" s="37" t="s">
        <v>137</v>
      </c>
      <c r="D64" s="37" t="s">
        <v>85</v>
      </c>
      <c r="E64" s="37">
        <v>309</v>
      </c>
      <c r="F64" s="29"/>
      <c r="G64" s="15"/>
      <c r="H64" s="15"/>
      <c r="I64" s="15">
        <f t="shared" si="4"/>
        <v>0</v>
      </c>
      <c r="J64" s="14">
        <f t="shared" si="5"/>
        <v>0</v>
      </c>
    </row>
    <row r="65" spans="1:10" ht="15" x14ac:dyDescent="0.2">
      <c r="A65" s="49">
        <v>53</v>
      </c>
      <c r="B65" s="37" t="s">
        <v>140</v>
      </c>
      <c r="C65" s="37" t="s">
        <v>137</v>
      </c>
      <c r="D65" s="37" t="s">
        <v>132</v>
      </c>
      <c r="E65" s="37">
        <v>175</v>
      </c>
      <c r="F65" s="29"/>
      <c r="G65" s="15"/>
      <c r="H65" s="15"/>
      <c r="I65" s="15">
        <f t="shared" si="4"/>
        <v>0</v>
      </c>
      <c r="J65" s="14">
        <f t="shared" si="5"/>
        <v>0</v>
      </c>
    </row>
    <row r="66" spans="1:10" ht="37.5" customHeight="1" x14ac:dyDescent="0.2">
      <c r="A66" s="49">
        <v>54</v>
      </c>
      <c r="B66" s="37" t="s">
        <v>141</v>
      </c>
      <c r="C66" s="37" t="s">
        <v>137</v>
      </c>
      <c r="D66" s="37" t="s">
        <v>101</v>
      </c>
      <c r="E66" s="37">
        <v>6327</v>
      </c>
      <c r="F66" s="29"/>
      <c r="G66" s="15"/>
      <c r="H66" s="15"/>
      <c r="I66" s="15">
        <f t="shared" si="4"/>
        <v>0</v>
      </c>
      <c r="J66" s="14">
        <f t="shared" si="5"/>
        <v>0</v>
      </c>
    </row>
    <row r="67" spans="1:10" ht="37.5" customHeight="1" x14ac:dyDescent="0.2">
      <c r="A67" s="49">
        <v>55</v>
      </c>
      <c r="B67" s="37" t="s">
        <v>142</v>
      </c>
      <c r="C67" s="37" t="s">
        <v>139</v>
      </c>
      <c r="D67" s="37" t="s">
        <v>58</v>
      </c>
      <c r="E67" s="37">
        <v>4330</v>
      </c>
      <c r="F67" s="29"/>
      <c r="G67" s="15"/>
      <c r="H67" s="15"/>
      <c r="I67" s="15">
        <f t="shared" si="4"/>
        <v>0</v>
      </c>
      <c r="J67" s="14">
        <f t="shared" si="5"/>
        <v>0</v>
      </c>
    </row>
    <row r="68" spans="1:10" ht="26.25" customHeight="1" x14ac:dyDescent="0.2">
      <c r="A68" s="49">
        <v>56</v>
      </c>
      <c r="B68" s="37" t="s">
        <v>110</v>
      </c>
      <c r="C68" s="37" t="s">
        <v>143</v>
      </c>
      <c r="D68" s="37" t="s">
        <v>144</v>
      </c>
      <c r="E68" s="37">
        <v>1302</v>
      </c>
      <c r="F68" s="29"/>
      <c r="G68" s="15"/>
      <c r="H68" s="15"/>
      <c r="I68" s="15">
        <f t="shared" si="2"/>
        <v>0</v>
      </c>
      <c r="J68" s="14">
        <f t="shared" si="3"/>
        <v>0</v>
      </c>
    </row>
    <row r="69" spans="1:10" ht="15" x14ac:dyDescent="0.25">
      <c r="A69" s="23" t="s">
        <v>22</v>
      </c>
      <c r="B69" s="24"/>
      <c r="C69" s="24"/>
      <c r="D69" s="24"/>
      <c r="E69" s="24"/>
      <c r="F69" s="24"/>
      <c r="G69" s="24"/>
      <c r="H69" s="25"/>
      <c r="I69" s="12"/>
      <c r="J69" s="13"/>
    </row>
    <row r="70" spans="1:10" ht="15" x14ac:dyDescent="0.25">
      <c r="A70" s="26" t="s">
        <v>23</v>
      </c>
      <c r="B70" s="27"/>
      <c r="C70" s="27"/>
      <c r="D70" s="27"/>
      <c r="E70" s="27"/>
      <c r="F70" s="27"/>
      <c r="G70" s="27"/>
      <c r="H70" s="28"/>
      <c r="I70" s="7"/>
      <c r="J70" s="14">
        <f>SUM(J59:J68)-J69</f>
        <v>0</v>
      </c>
    </row>
    <row r="71" spans="1:10" x14ac:dyDescent="0.2">
      <c r="A71" s="44" t="s">
        <v>45</v>
      </c>
      <c r="B71" s="44"/>
      <c r="C71" s="44"/>
      <c r="D71" s="44"/>
      <c r="E71" s="44"/>
      <c r="F71" s="44"/>
      <c r="G71" s="44"/>
      <c r="H71" s="44"/>
      <c r="I71" s="44"/>
      <c r="J71" s="44"/>
    </row>
    <row r="72" spans="1:10" x14ac:dyDescent="0.2">
      <c r="A72" s="44"/>
      <c r="B72" s="44"/>
      <c r="C72" s="44"/>
      <c r="D72" s="44"/>
      <c r="E72" s="44"/>
      <c r="F72" s="44"/>
      <c r="G72" s="44"/>
      <c r="H72" s="44"/>
      <c r="I72" s="44"/>
      <c r="J72" s="44"/>
    </row>
    <row r="73" spans="1:10" ht="15" x14ac:dyDescent="0.25">
      <c r="A73" s="18" t="s">
        <v>21</v>
      </c>
      <c r="C73" s="17"/>
    </row>
    <row r="74" spans="1:10" x14ac:dyDescent="0.2">
      <c r="A74" s="16"/>
    </row>
    <row r="75" spans="1:10" x14ac:dyDescent="0.2">
      <c r="A75" s="19" t="s">
        <v>46</v>
      </c>
      <c r="B75" s="19"/>
      <c r="C75" s="19"/>
      <c r="D75" s="19"/>
      <c r="E75" s="19"/>
      <c r="F75" s="19"/>
      <c r="G75" s="19"/>
      <c r="H75" s="19"/>
      <c r="I75" s="19"/>
      <c r="J75" s="20"/>
    </row>
    <row r="76" spans="1:10" x14ac:dyDescent="0.2">
      <c r="A76" s="16"/>
    </row>
    <row r="77" spans="1:10" ht="15" x14ac:dyDescent="0.2">
      <c r="A77" s="39" t="s">
        <v>38</v>
      </c>
      <c r="B77" s="39"/>
      <c r="C77" s="39"/>
      <c r="D77" s="39"/>
      <c r="E77" s="39"/>
      <c r="F77" s="39"/>
      <c r="G77" s="39"/>
      <c r="H77" s="39"/>
      <c r="I77" s="39"/>
      <c r="J77" s="9"/>
    </row>
    <row r="78" spans="1:10" ht="15" x14ac:dyDescent="0.2">
      <c r="A78" s="39" t="s">
        <v>36</v>
      </c>
      <c r="B78" s="39"/>
      <c r="C78" s="39"/>
      <c r="D78" s="39"/>
      <c r="E78" s="39"/>
      <c r="F78" s="39"/>
      <c r="G78" s="39"/>
      <c r="H78" s="39"/>
      <c r="I78" s="39"/>
      <c r="J78" s="9"/>
    </row>
    <row r="79" spans="1:10" ht="15" x14ac:dyDescent="0.2">
      <c r="A79" s="39" t="s">
        <v>47</v>
      </c>
      <c r="B79" s="39"/>
      <c r="C79" s="39"/>
      <c r="D79" s="39"/>
      <c r="E79" s="39"/>
      <c r="F79" s="39"/>
      <c r="G79" s="39"/>
      <c r="H79" s="39"/>
      <c r="I79" s="39"/>
      <c r="J79" s="9"/>
    </row>
    <row r="80" spans="1:10" ht="15" x14ac:dyDescent="0.2">
      <c r="A80" s="11"/>
      <c r="B80" s="11"/>
      <c r="C80" s="11"/>
      <c r="D80" s="11"/>
      <c r="E80" s="11"/>
      <c r="F80" s="11"/>
      <c r="G80" s="11"/>
      <c r="H80" s="11"/>
      <c r="I80" s="11"/>
      <c r="J80" s="21"/>
    </row>
    <row r="81" spans="1:10" ht="15" x14ac:dyDescent="0.2">
      <c r="A81" s="11" t="s">
        <v>48</v>
      </c>
      <c r="B81" s="11"/>
      <c r="C81" s="11"/>
      <c r="D81" s="11"/>
      <c r="E81" s="11"/>
      <c r="F81" s="11"/>
      <c r="G81" s="11"/>
      <c r="H81" s="11"/>
      <c r="I81" s="11"/>
      <c r="J81" s="21"/>
    </row>
    <row r="82" spans="1:10" ht="15" x14ac:dyDescent="0.2">
      <c r="A82" s="39"/>
      <c r="B82" s="39"/>
      <c r="C82" s="39"/>
      <c r="D82" s="39"/>
      <c r="E82" s="39"/>
      <c r="F82" s="39"/>
      <c r="G82" s="39"/>
      <c r="H82" s="39"/>
      <c r="I82" s="39"/>
    </row>
    <row r="83" spans="1:10" ht="15" x14ac:dyDescent="0.2">
      <c r="A83" s="39" t="s">
        <v>37</v>
      </c>
      <c r="B83" s="39"/>
      <c r="C83" s="39"/>
      <c r="D83" s="39"/>
      <c r="E83" s="39"/>
      <c r="F83" s="39"/>
      <c r="G83" s="39"/>
      <c r="H83" s="39"/>
      <c r="I83" s="39"/>
    </row>
    <row r="84" spans="1:10" ht="15" x14ac:dyDescent="0.25">
      <c r="A84" s="10"/>
      <c r="B84" s="10"/>
      <c r="C84" s="10"/>
      <c r="D84" s="10"/>
      <c r="E84" s="10"/>
      <c r="F84" s="10"/>
      <c r="G84" s="10"/>
      <c r="H84" s="10"/>
      <c r="I84" s="10"/>
    </row>
  </sheetData>
  <sheetProtection selectLockedCells="1"/>
  <mergeCells count="16">
    <mergeCell ref="B1:J1"/>
    <mergeCell ref="B2:J2"/>
    <mergeCell ref="B4:J4"/>
    <mergeCell ref="B5:J5"/>
    <mergeCell ref="B7:J7"/>
    <mergeCell ref="A82:I82"/>
    <mergeCell ref="A83:I83"/>
    <mergeCell ref="B6:J6"/>
    <mergeCell ref="B3:J3"/>
    <mergeCell ref="A77:I77"/>
    <mergeCell ref="A78:I78"/>
    <mergeCell ref="A79:I79"/>
    <mergeCell ref="B8:J8"/>
    <mergeCell ref="B9:J9"/>
    <mergeCell ref="B10:J10"/>
    <mergeCell ref="A71:J72"/>
  </mergeCells>
  <printOptions horizontalCentered="1"/>
  <pageMargins left="0.25" right="0.25" top="0.75" bottom="0.75" header="0.3" footer="0.3"/>
  <pageSetup paperSize="9" scale="6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 Spreadsheet" ma:contentTypeID="0x0101002C27FCC9456A8D48A156E9EA61BAE2E7005C463355F3103147AF747B793CF4A918" ma:contentTypeVersion="" ma:contentTypeDescription="" ma:contentTypeScope="" ma:versionID="3f3157d7c12a87948c5d1f3f575915e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3e687d5f98ee29b9cfcc2ff24550d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C51D69-A11D-42A6-8A4B-E1D164C2FC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531AEC-D64F-468C-8770-E15459001FB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C447111-7984-41C1-B453-658BB315DD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 4</vt:lpstr>
      <vt:lpstr>Annex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Tetyana Diachuk</cp:lastModifiedBy>
  <cp:lastPrinted>2017-10-16T16:01:35Z</cp:lastPrinted>
  <dcterms:created xsi:type="dcterms:W3CDTF">2016-01-19T12:19:56Z</dcterms:created>
  <dcterms:modified xsi:type="dcterms:W3CDTF">2018-11-01T17:32:03Z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0x0101002C27FCC9456A8D48A156E9EA61BAE2E7005C463355F3103147AF747B793CF4A918</vt:lpwstr>
  </property>
</Properties>
</file>