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mc:AlternateContent xmlns:mc="http://schemas.openxmlformats.org/markup-compatibility/2006">
    <mc:Choice Requires="x15">
      <x15ac:absPath xmlns:x15ac="http://schemas.microsoft.com/office/spreadsheetml/2010/11/ac" url="\\intranet.undp.org.ua\DavWWWRoot\programme\poverty\moh\WorkF\03 - Tenders\2018 budget\116_Non-procured\"/>
    </mc:Choice>
  </mc:AlternateContent>
  <xr:revisionPtr revIDLastSave="0" documentId="10_ncr:100000_{E85A1683-6B1F-4CC6-A8C6-4A699BB3AD60}" xr6:coauthVersionLast="31" xr6:coauthVersionMax="31" xr10:uidLastSave="{00000000-0000-0000-0000-000000000000}"/>
  <bookViews>
    <workbookView xWindow="0" yWindow="0" windowWidth="9345" windowHeight="3795" activeTab="1" xr2:uid="{00000000-000D-0000-FFFF-FFFF00000000}"/>
  </bookViews>
  <sheets>
    <sheet name="Annex 3" sheetId="1" r:id="rId1"/>
    <sheet name="Annex 4" sheetId="3" r:id="rId2"/>
  </sheets>
  <definedNames>
    <definedName name="_xlnm._FilterDatabase" localSheetId="0" hidden="1">'Annex 3'!$A$2:$AA$41</definedName>
    <definedName name="_xlnm.Print_Area" localSheetId="1">'Annex 4'!$A$1:$L$66</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47" i="3" l="1"/>
  <c r="L47" i="3" s="1"/>
  <c r="K46" i="3"/>
  <c r="L46" i="3" s="1"/>
  <c r="K45" i="3"/>
  <c r="L45" i="3" s="1"/>
  <c r="K44" i="3"/>
  <c r="L44" i="3" s="1"/>
  <c r="K43" i="3"/>
  <c r="L43" i="3" s="1"/>
  <c r="K42" i="3"/>
  <c r="L42" i="3" s="1"/>
  <c r="K41" i="3"/>
  <c r="L41" i="3" s="1"/>
  <c r="K40" i="3"/>
  <c r="L40" i="3" s="1"/>
  <c r="K39" i="3"/>
  <c r="L39" i="3" s="1"/>
  <c r="K38" i="3"/>
  <c r="L38" i="3" s="1"/>
  <c r="K37" i="3"/>
  <c r="L37" i="3" s="1"/>
  <c r="K36" i="3"/>
  <c r="L36" i="3" s="1"/>
  <c r="K35" i="3"/>
  <c r="L35" i="3" s="1"/>
  <c r="K34" i="3"/>
  <c r="L34" i="3" s="1"/>
  <c r="K33" i="3"/>
  <c r="L33" i="3" s="1"/>
  <c r="K32" i="3"/>
  <c r="L32" i="3" s="1"/>
  <c r="K31" i="3"/>
  <c r="L31" i="3" s="1"/>
  <c r="K30" i="3"/>
  <c r="L30" i="3" s="1"/>
  <c r="K29" i="3"/>
  <c r="L29" i="3" s="1"/>
  <c r="K28" i="3"/>
  <c r="L28" i="3" s="1"/>
  <c r="K27" i="3"/>
  <c r="L27" i="3" s="1"/>
  <c r="K26" i="3"/>
  <c r="L26" i="3" s="1"/>
  <c r="K25" i="3"/>
  <c r="L25" i="3" s="1"/>
  <c r="K24" i="3"/>
  <c r="L24" i="3" s="1"/>
  <c r="K23" i="3"/>
  <c r="L23" i="3" s="1"/>
  <c r="K22" i="3"/>
  <c r="L22" i="3" s="1"/>
  <c r="K21" i="3"/>
  <c r="L21" i="3" s="1"/>
  <c r="K20" i="3"/>
  <c r="L20" i="3" s="1"/>
  <c r="K19" i="3"/>
  <c r="L19" i="3" s="1"/>
  <c r="K18" i="3"/>
  <c r="L18" i="3" s="1"/>
  <c r="K17" i="3"/>
  <c r="L17" i="3" s="1"/>
  <c r="K16" i="3"/>
  <c r="L16" i="3" s="1"/>
  <c r="K15" i="3"/>
  <c r="L15" i="3" s="1"/>
  <c r="K14" i="3"/>
  <c r="L14" i="3" s="1"/>
  <c r="E41" i="1"/>
  <c r="L49" i="3" l="1"/>
  <c r="E39" i="1"/>
  <c r="E38" i="1"/>
  <c r="E37" i="1"/>
  <c r="E36" i="1"/>
  <c r="E35" i="1"/>
  <c r="E34" i="1"/>
  <c r="E33" i="1"/>
  <c r="E32" i="1"/>
  <c r="E31" i="1"/>
  <c r="E30" i="1"/>
  <c r="E29" i="1"/>
  <c r="E26" i="1" l="1"/>
  <c r="E25" i="1"/>
  <c r="E27" i="1"/>
  <c r="E23" i="1"/>
  <c r="E22" i="1"/>
  <c r="E21" i="1"/>
  <c r="E20" i="1"/>
  <c r="E19" i="1"/>
  <c r="E18" i="1"/>
  <c r="E17" i="1"/>
  <c r="E16" i="1"/>
  <c r="E15" i="1"/>
  <c r="E14" i="1"/>
  <c r="E13" i="1"/>
  <c r="E12" i="1"/>
  <c r="E11" i="1"/>
  <c r="E9" i="1" l="1"/>
  <c r="E8" i="1"/>
  <c r="E7" i="1"/>
  <c r="E6" i="1"/>
  <c r="E5" i="1"/>
  <c r="E4" i="1"/>
</calcChain>
</file>

<file path=xl/sharedStrings.xml><?xml version="1.0" encoding="utf-8"?>
<sst xmlns="http://schemas.openxmlformats.org/spreadsheetml/2006/main" count="310" uniqueCount="129">
  <si>
    <t>INN</t>
  </si>
  <si>
    <t>Pharmaceutical Presentation</t>
  </si>
  <si>
    <t>Strength</t>
  </si>
  <si>
    <t>Product Trade Name</t>
  </si>
  <si>
    <t>Manufacturer name and country of origin</t>
  </si>
  <si>
    <t>Manufacturing site (address, block, unit)</t>
  </si>
  <si>
    <t>Number of units per primary pack</t>
  </si>
  <si>
    <t>Number of primary packs per secondary pack</t>
  </si>
  <si>
    <t>SRA Approval (please indicate issuing authority)</t>
  </si>
  <si>
    <t>Registration in Ukraine (please indicate registration reference)</t>
  </si>
  <si>
    <t>Registration in Ukraine (please indicate registration validity)</t>
  </si>
  <si>
    <t>Total shelf life (indicate total shelf life in number of months)</t>
  </si>
  <si>
    <t>Remaining shelf life (please indicate product’s expiration date)</t>
  </si>
  <si>
    <t>Patent Certificate/s (indicate patent/s reference/s if, applicable)</t>
  </si>
  <si>
    <t>Please indicate product’s lead time (production time)</t>
  </si>
  <si>
    <t>Expected delivery date/s</t>
  </si>
  <si>
    <t>#</t>
  </si>
  <si>
    <t>Dosage</t>
  </si>
  <si>
    <t>COPP (please indicate certificate validity)</t>
  </si>
  <si>
    <t>COPP (please indicate issuing authority)</t>
  </si>
  <si>
    <t>Product description</t>
  </si>
  <si>
    <t>LOT</t>
  </si>
  <si>
    <t>The form must be signed and stamped.</t>
  </si>
  <si>
    <t xml:space="preserve">Prices specified shall remain firm and not be increased. In case Bidder increase price after awarding contract,  UNDP will consider this as a ground for contract termination, liquidating Bid or Performance Security amount and either awarding the next qualified Bidder or initiating a new bidding process. </t>
  </si>
  <si>
    <t>Please pay attention to the following when preparing the Price Schedule Form:
Пожалуйста обратите внимание на следующее при заполнении формы Прайс-Листа:</t>
  </si>
  <si>
    <t>Please do not change quantities while submitting price schedule form.</t>
  </si>
  <si>
    <t>UNDP shall use the unit prices quoted in the event when both parties have agreed for additional products to be suplied.</t>
  </si>
  <si>
    <t>A</t>
  </si>
  <si>
    <t>B</t>
  </si>
  <si>
    <t>C</t>
  </si>
  <si>
    <t>D</t>
  </si>
  <si>
    <t>E</t>
  </si>
  <si>
    <t>F</t>
  </si>
  <si>
    <t>Total Quantity Required 100%</t>
  </si>
  <si>
    <t xml:space="preserve">Total 
unit price
(B + C + D) </t>
  </si>
  <si>
    <t xml:space="preserve">Total Amount per item incl. VAT
(if applicable)
(A * E) </t>
  </si>
  <si>
    <r>
      <t>Authorized Signature [</t>
    </r>
    <r>
      <rPr>
        <i/>
        <sz val="10"/>
        <color theme="1"/>
        <rFont val="Calibri"/>
        <family val="2"/>
        <charset val="204"/>
      </rPr>
      <t>In full and initials</t>
    </r>
    <r>
      <rPr>
        <sz val="10"/>
        <color theme="1"/>
        <rFont val="Calibri"/>
        <family val="2"/>
        <charset val="204"/>
      </rPr>
      <t xml:space="preserve">]:  </t>
    </r>
  </si>
  <si>
    <t xml:space="preserve">Name and Title of Signatory:  </t>
  </si>
  <si>
    <t xml:space="preserve">Name of Firm:  </t>
  </si>
  <si>
    <t>Contact Details:</t>
  </si>
  <si>
    <t>[please mark this letter with your corporate seal]</t>
  </si>
  <si>
    <t>GF ERP approval</t>
  </si>
  <si>
    <t>tablets</t>
  </si>
  <si>
    <t>WHO prequalification (please indicate reference)</t>
  </si>
  <si>
    <t>List of countries where product is registered</t>
  </si>
  <si>
    <t>Delivery
Destination</t>
  </si>
  <si>
    <t>Ukraine</t>
  </si>
  <si>
    <t>FINANCIAL BID FORM FOR SOLICITED QTY</t>
  </si>
  <si>
    <t xml:space="preserve">Total Bid amount </t>
  </si>
  <si>
    <t>Unit price on FCA  basis, excl. VAT /CEILING PRICE FOR LTA</t>
  </si>
  <si>
    <t xml:space="preserve">VAT 
(applicable for Ukraine only)                        
</t>
  </si>
  <si>
    <t xml:space="preserve">FOR Ukraine: Provided VAT exemption condition may not be applied under the Ukrainian legislation. VAT amount should be clearly indicated in a separate line (if applicable). </t>
  </si>
  <si>
    <t xml:space="preserve">Estimated 
Weight (kg) 
&amp; 
volume (cbm) </t>
  </si>
  <si>
    <t>All items must be quoted in USD on FCA and DAP Kyiv basis in accordance with ITB. Bids shall be quoted in USD</t>
  </si>
  <si>
    <t>The bidders should quote prices per unit on FCA terms (Incoterms 2010) and separately cost of freight and insurance (per unit) to be under DAP  terms (Incoterms 2010).</t>
  </si>
  <si>
    <t>GMP Certificate/WHOPIR *for each site involved into production cycle* (please indicate issuing authority)</t>
  </si>
  <si>
    <t xml:space="preserve">GMP Certificate/WHOPIR  *for each site involved into production cycle* (please indicate certificate validity) </t>
  </si>
  <si>
    <t>Annex 3 Technical Information on product/s quoted</t>
  </si>
  <si>
    <t>Annex 4 Price Schedule Form</t>
  </si>
  <si>
    <t xml:space="preserve">Freight cost + Insurance DAP Kiev </t>
  </si>
  <si>
    <t>Leuprorelin</t>
  </si>
  <si>
    <t>ampules, vials, syringes</t>
  </si>
  <si>
    <t>45 mg</t>
  </si>
  <si>
    <t>Asparaginase</t>
  </si>
  <si>
    <t>10,000 IU</t>
  </si>
  <si>
    <t>Vinblastin</t>
  </si>
  <si>
    <t>5 mg</t>
  </si>
  <si>
    <t>Procarbazin</t>
  </si>
  <si>
    <t>tablets, capsules, pills</t>
  </si>
  <si>
    <t>50 mg</t>
  </si>
  <si>
    <t>Lenalidomide</t>
  </si>
  <si>
    <t>10 mg</t>
  </si>
  <si>
    <t>25 mg</t>
  </si>
  <si>
    <t>Requested QTY 2018</t>
  </si>
  <si>
    <t>Requested QTY 2017</t>
  </si>
  <si>
    <t>TTL Requested QTY</t>
  </si>
  <si>
    <t>Fludarabine</t>
  </si>
  <si>
    <t>ampoules, vials, syringes</t>
  </si>
  <si>
    <t>Urokinase</t>
  </si>
  <si>
    <t>10 000 IU</t>
  </si>
  <si>
    <t>Treosulfan</t>
  </si>
  <si>
    <t>5 g</t>
  </si>
  <si>
    <t>1 g</t>
  </si>
  <si>
    <t>Methotrexate</t>
  </si>
  <si>
    <t>10 mg/ml, 5 ml</t>
  </si>
  <si>
    <t>Lamivudine</t>
  </si>
  <si>
    <t>1200 mg</t>
  </si>
  <si>
    <t>100 mg</t>
  </si>
  <si>
    <t>Daptomycin</t>
  </si>
  <si>
    <t>350 mg</t>
  </si>
  <si>
    <t>Mitoxantrone</t>
  </si>
  <si>
    <t>ampoules, vials</t>
  </si>
  <si>
    <t>20 mg</t>
  </si>
  <si>
    <t>Etoposide</t>
  </si>
  <si>
    <t>tablets, capsules</t>
  </si>
  <si>
    <t>Procarbazine</t>
  </si>
  <si>
    <t>Medicines for children with chronic viral hepatitis B and C</t>
  </si>
  <si>
    <t>Entecavir</t>
  </si>
  <si>
    <t>0.05 mg / ml</t>
  </si>
  <si>
    <t>suspension in bottle, vial</t>
  </si>
  <si>
    <t>tablet</t>
  </si>
  <si>
    <t>1 mg</t>
  </si>
  <si>
    <t>0.5 mg</t>
  </si>
  <si>
    <t>Aripiprazole</t>
  </si>
  <si>
    <t>1 mg/mL</t>
  </si>
  <si>
    <t>Methylphenidate</t>
  </si>
  <si>
    <t>Immediate release tablets, capsules</t>
  </si>
  <si>
    <t>Slow release capsules</t>
  </si>
  <si>
    <t>30 mg</t>
  </si>
  <si>
    <t>Slow release tablets, capsules</t>
  </si>
  <si>
    <t>36 mg</t>
  </si>
  <si>
    <t>40 mg</t>
  </si>
  <si>
    <t>54 mg</t>
  </si>
  <si>
    <t xml:space="preserve">Medicines for children with mental disorders and behavior from the spectrum of autism, with schizophrenia, affective disorders, hyperkinetic disorders </t>
  </si>
  <si>
    <t>Fluoxetine</t>
  </si>
  <si>
    <t>Capsule</t>
  </si>
  <si>
    <t>Tablet</t>
  </si>
  <si>
    <t>20 mg/5 ml</t>
  </si>
  <si>
    <t>Oral solution in bottle, vial</t>
  </si>
  <si>
    <t>oral solution in bottle, vial</t>
  </si>
  <si>
    <t>Voriconazole</t>
  </si>
  <si>
    <t>Medicines for children with primary (congenital) immunodeficiency</t>
  </si>
  <si>
    <t>Medicines for adult patients with oncological and oncohematological diseases</t>
  </si>
  <si>
    <t>Medicines for pediatric patients with oncological and oncohematological diseases</t>
  </si>
  <si>
    <r>
      <t xml:space="preserve">The order of </t>
    </r>
    <r>
      <rPr>
        <b/>
        <sz val="11"/>
        <rFont val="Calibri"/>
        <family val="2"/>
        <charset val="204"/>
        <scheme val="minor"/>
      </rPr>
      <t>UNDP Ukraine should be delivered based on DAP</t>
    </r>
    <r>
      <rPr>
        <sz val="11"/>
        <rFont val="Calibri"/>
        <family val="2"/>
        <scheme val="minor"/>
      </rPr>
      <t xml:space="preserve"> (Incoterms 2010). Companies are requested to provide weight and volume information for the quantity of this tender. 
The future orders for other countries would be placed based on FCA prices indicated. UNDP may arrange the freight and insurance on its own, or will request companies to arrange the delivery of the medicines to beneficiary countries based on DAP terms (separate quotes to be submitted and approved by UNDP). The prices quoted should include the expenses for data logger/s. </t>
    </r>
  </si>
  <si>
    <t>Volume discounts if awarded more than Lot (if any)</t>
  </si>
  <si>
    <t>Please inform if your are interested to sign Long Term Agreement with UNDP for the product/s proposed in your bid. If yes, would any special prices be applicable under LTA.
_____________________________________</t>
  </si>
  <si>
    <t>In case financial bid is submitted by Ukrainian resident, please state in preferred currency of payment (USD  or UAH).</t>
  </si>
  <si>
    <t xml:space="preserve"> Please confirm that final prices  include cost of freight and insurance (per unit) to be done under DAP Kyiv terms (Incoterms 2010)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</si>
</sst>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_(* #,##0_);_(* \(#,##0\);_(* &quot;-&quot;??_);_(@_)"/>
    <numFmt numFmtId="165" formatCode="[$-419]General"/>
    <numFmt numFmtId="166" formatCode="#,##0\ [$₽-419];\-#,##0\ [$₽-419]"/>
    <numFmt numFmtId="167" formatCode="_-* #,##0.00\ _₽_-;\-* #,##0.00\ _₽_-;_-* &quot;-&quot;??\ _₽_-;_-@_-"/>
  </numFmts>
  <fonts count="34" x14ac:knownFonts="1">
    <font>
      <sz val="11"/>
      <color theme="1"/>
      <name val="Calibri"/>
      <family val="2"/>
      <charset val="204"/>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charset val="204"/>
      <scheme val="minor"/>
    </font>
    <font>
      <b/>
      <sz val="9"/>
      <color theme="1"/>
      <name val="Calibri"/>
      <family val="2"/>
      <charset val="204"/>
    </font>
    <font>
      <sz val="10"/>
      <color theme="1"/>
      <name val="Calibri"/>
      <family val="2"/>
      <charset val="204"/>
    </font>
    <font>
      <sz val="10"/>
      <color theme="1"/>
      <name val="Calibri"/>
      <family val="2"/>
      <scheme val="minor"/>
    </font>
    <font>
      <b/>
      <sz val="10"/>
      <color rgb="FFFF0000"/>
      <name val="Calibri"/>
      <family val="2"/>
      <charset val="204"/>
      <scheme val="minor"/>
    </font>
    <font>
      <b/>
      <sz val="10"/>
      <color theme="1"/>
      <name val="Calibri"/>
      <family val="2"/>
      <charset val="204"/>
      <scheme val="minor"/>
    </font>
    <font>
      <sz val="11"/>
      <color theme="1"/>
      <name val="Calibri"/>
      <family val="2"/>
      <charset val="204"/>
      <scheme val="minor"/>
    </font>
    <font>
      <i/>
      <sz val="10"/>
      <color theme="1"/>
      <name val="Calibri"/>
      <family val="2"/>
      <charset val="204"/>
    </font>
    <font>
      <i/>
      <u/>
      <sz val="10"/>
      <color theme="1"/>
      <name val="Calibri"/>
      <family val="2"/>
      <charset val="204"/>
    </font>
    <font>
      <sz val="9"/>
      <color theme="1"/>
      <name val="Georgia"/>
      <family val="1"/>
      <charset val="204"/>
    </font>
    <font>
      <sz val="9"/>
      <color rgb="FF000000"/>
      <name val="Georgia"/>
      <family val="1"/>
      <charset val="204"/>
    </font>
    <font>
      <sz val="11"/>
      <name val="Calibri"/>
      <family val="2"/>
      <scheme val="minor"/>
    </font>
    <font>
      <sz val="11"/>
      <name val="Calibri"/>
      <family val="2"/>
    </font>
    <font>
      <b/>
      <sz val="11"/>
      <name val="Calibri"/>
      <family val="2"/>
    </font>
    <font>
      <b/>
      <sz val="11"/>
      <name val="Calibri"/>
      <family val="2"/>
      <charset val="204"/>
      <scheme val="minor"/>
    </font>
    <font>
      <sz val="10"/>
      <name val="Arial"/>
      <family val="2"/>
    </font>
    <font>
      <sz val="10"/>
      <name val="Calibri"/>
      <family val="2"/>
      <scheme val="minor"/>
    </font>
    <font>
      <b/>
      <sz val="11"/>
      <color theme="0"/>
      <name val="Calibri"/>
      <family val="2"/>
      <scheme val="minor"/>
    </font>
    <font>
      <sz val="11"/>
      <color theme="0"/>
      <name val="Calibri"/>
      <family val="2"/>
      <scheme val="minor"/>
    </font>
    <font>
      <sz val="11"/>
      <color rgb="FF000000"/>
      <name val="Calibri"/>
      <family val="2"/>
      <charset val="204"/>
    </font>
    <font>
      <sz val="11"/>
      <color theme="1"/>
      <name val="Calibri"/>
      <family val="2"/>
    </font>
    <font>
      <sz val="17"/>
      <color theme="0"/>
      <name val="Calibri"/>
      <family val="2"/>
      <scheme val="minor"/>
    </font>
    <font>
      <sz val="11"/>
      <color rgb="FF0B744D"/>
      <name val="Calibri"/>
      <family val="2"/>
      <scheme val="minor"/>
    </font>
    <font>
      <sz val="42"/>
      <color theme="0"/>
      <name val="Segoe UI"/>
      <family val="2"/>
    </font>
    <font>
      <u/>
      <sz val="11"/>
      <color theme="10"/>
      <name val="Calibri"/>
      <family val="2"/>
      <charset val="204"/>
      <scheme val="minor"/>
    </font>
    <font>
      <sz val="8"/>
      <name val="Arial"/>
      <family val="2"/>
    </font>
    <font>
      <sz val="10"/>
      <name val="Arial"/>
      <family val="2"/>
      <charset val="204"/>
    </font>
    <font>
      <sz val="10"/>
      <name val="Arial"/>
      <family val="2"/>
      <charset val="238"/>
    </font>
    <font>
      <b/>
      <sz val="10"/>
      <name val="Arial"/>
      <family val="2"/>
      <charset val="204"/>
    </font>
    <font>
      <b/>
      <sz val="11"/>
      <color rgb="FFFF0000"/>
      <name val="Calibri"/>
      <family val="2"/>
      <scheme val="minor"/>
    </font>
  </fonts>
  <fills count="11">
    <fill>
      <patternFill patternType="none"/>
    </fill>
    <fill>
      <patternFill patternType="gray125"/>
    </fill>
    <fill>
      <patternFill patternType="solid">
        <fgColor rgb="FF8DB3E2"/>
        <bgColor indexed="64"/>
      </patternFill>
    </fill>
    <fill>
      <patternFill patternType="solid">
        <fgColor rgb="FFFFFF00"/>
        <bgColor indexed="64"/>
      </patternFill>
    </fill>
    <fill>
      <patternFill patternType="solid">
        <fgColor rgb="FFB4C6E7"/>
        <bgColor indexed="64"/>
      </patternFill>
    </fill>
    <fill>
      <patternFill patternType="solid">
        <fgColor theme="0"/>
        <bgColor indexed="64"/>
      </patternFill>
    </fill>
    <fill>
      <patternFill patternType="solid">
        <fgColor theme="8" tint="0.59999389629810485"/>
        <bgColor indexed="64"/>
      </patternFill>
    </fill>
    <fill>
      <patternFill patternType="solid">
        <fgColor theme="9"/>
      </patternFill>
    </fill>
    <fill>
      <patternFill patternType="solid">
        <fgColor theme="9" tint="0.79998168889431442"/>
        <bgColor indexed="65"/>
      </patternFill>
    </fill>
    <fill>
      <patternFill patternType="solid">
        <fgColor rgb="FF217346"/>
        <bgColor indexed="64"/>
      </patternFill>
    </fill>
    <fill>
      <patternFill patternType="solid">
        <fgColor theme="9" tint="0.79998168889431442"/>
        <bgColor theme="9" tint="0.79998168889431442"/>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theme="9" tint="0.39994506668294322"/>
      </top>
      <bottom style="thin">
        <color theme="9" tint="0.39994506668294322"/>
      </bottom>
      <diagonal/>
    </border>
    <border>
      <left style="thin">
        <color theme="9" tint="0.39994506668294322"/>
      </left>
      <right/>
      <top/>
      <bottom style="thin">
        <color theme="9" tint="0.39991454817346722"/>
      </bottom>
      <diagonal/>
    </border>
    <border>
      <left/>
      <right style="thin">
        <color theme="9" tint="0.39991454817346722"/>
      </right>
      <top/>
      <bottom style="thin">
        <color theme="9" tint="0.39991454817346722"/>
      </bottom>
      <diagonal/>
    </border>
    <border>
      <left style="thin">
        <color indexed="64"/>
      </left>
      <right/>
      <top style="thin">
        <color indexed="64"/>
      </top>
      <bottom/>
      <diagonal/>
    </border>
    <border>
      <left style="thin">
        <color indexed="64"/>
      </left>
      <right/>
      <top/>
      <bottom style="thin">
        <color indexed="64"/>
      </bottom>
      <diagonal/>
    </border>
  </borders>
  <cellStyleXfs count="48">
    <xf numFmtId="0" fontId="0" fillId="0" borderId="0"/>
    <xf numFmtId="0" fontId="10" fillId="0" borderId="0"/>
    <xf numFmtId="43" fontId="10" fillId="0" borderId="0" applyFont="0" applyFill="0" applyBorder="0" applyAlignment="0" applyProtection="0"/>
    <xf numFmtId="0" fontId="10" fillId="0" borderId="0"/>
    <xf numFmtId="0" fontId="2" fillId="0" borderId="0"/>
    <xf numFmtId="0" fontId="10" fillId="0" borderId="0"/>
    <xf numFmtId="0" fontId="10" fillId="0" borderId="0"/>
    <xf numFmtId="0" fontId="10" fillId="0" borderId="0"/>
    <xf numFmtId="165" fontId="23" fillId="0" borderId="0" applyBorder="0" applyProtection="0"/>
    <xf numFmtId="0" fontId="24" fillId="0" borderId="0"/>
    <xf numFmtId="0" fontId="25" fillId="9" borderId="0" applyNumberFormat="0" applyProtection="0">
      <alignment horizontal="left" wrapText="1" indent="4"/>
    </xf>
    <xf numFmtId="0" fontId="26" fillId="9" borderId="0" applyNumberFormat="0" applyProtection="0">
      <alignment horizontal="left" wrapText="1" indent="4"/>
    </xf>
    <xf numFmtId="0" fontId="27" fillId="9" borderId="0" applyNumberFormat="0" applyBorder="0" applyProtection="0">
      <alignment horizontal="left" indent="1"/>
    </xf>
    <xf numFmtId="0" fontId="26" fillId="0" borderId="0" applyFill="0" applyBorder="0">
      <alignment wrapText="1"/>
    </xf>
    <xf numFmtId="0" fontId="22" fillId="0" borderId="0"/>
    <xf numFmtId="166" fontId="24" fillId="0" borderId="0" applyFont="0" applyFill="0" applyBorder="0" applyAlignment="0" applyProtection="0"/>
    <xf numFmtId="16" fontId="15" fillId="0" borderId="0" applyFont="0" applyFill="0" applyBorder="0" applyAlignment="0">
      <alignment horizontal="left"/>
    </xf>
    <xf numFmtId="16" fontId="15" fillId="0" borderId="0" applyFont="0" applyFill="0" applyBorder="0" applyAlignment="0">
      <alignment horizontal="left"/>
    </xf>
    <xf numFmtId="16" fontId="15" fillId="0" borderId="0" applyFont="0" applyFill="0" applyBorder="0" applyAlignment="0">
      <alignment horizontal="left"/>
    </xf>
    <xf numFmtId="16" fontId="15" fillId="0" borderId="0" applyFont="0" applyFill="0" applyBorder="0" applyAlignment="0">
      <alignment horizontal="left"/>
    </xf>
    <xf numFmtId="16" fontId="15" fillId="0" borderId="0" applyFont="0" applyFill="0" applyBorder="0" applyAlignment="0">
      <alignment horizontal="left"/>
    </xf>
    <xf numFmtId="16" fontId="15" fillId="0" borderId="0" applyFont="0" applyFill="0" applyBorder="0" applyAlignment="0">
      <alignment horizontal="left"/>
    </xf>
    <xf numFmtId="16" fontId="15" fillId="0" borderId="0" applyFont="0" applyFill="0" applyBorder="0" applyAlignment="0">
      <alignment horizontal="left"/>
    </xf>
    <xf numFmtId="16" fontId="15" fillId="0" borderId="0" applyFont="0" applyFill="0" applyBorder="0" applyAlignment="0">
      <alignment horizontal="left"/>
    </xf>
    <xf numFmtId="16" fontId="15" fillId="0" borderId="0" applyFont="0" applyFill="0" applyBorder="0" applyAlignment="0">
      <alignment horizontal="left"/>
    </xf>
    <xf numFmtId="16" fontId="15" fillId="0" borderId="0" applyFont="0" applyFill="0" applyBorder="0" applyAlignment="0">
      <alignment horizontal="left"/>
    </xf>
    <xf numFmtId="16" fontId="15" fillId="0" borderId="0" applyFont="0" applyFill="0" applyBorder="0" applyAlignment="0">
      <alignment horizontal="left"/>
    </xf>
    <xf numFmtId="16" fontId="15" fillId="0" borderId="0" applyFont="0" applyFill="0" applyBorder="0" applyAlignment="0">
      <alignment horizontal="left"/>
    </xf>
    <xf numFmtId="0" fontId="2" fillId="8" borderId="8" applyNumberFormat="0" applyAlignment="0" applyProtection="0"/>
    <xf numFmtId="16" fontId="15" fillId="0" borderId="0" applyFont="0" applyFill="0" applyBorder="0" applyAlignment="0">
      <alignment horizontal="left"/>
    </xf>
    <xf numFmtId="0" fontId="24" fillId="10" borderId="10" applyNumberFormat="0" applyFont="0" applyFill="0" applyAlignment="0"/>
    <xf numFmtId="0" fontId="21" fillId="7" borderId="0" applyNumberFormat="0" applyBorder="0" applyAlignment="0" applyProtection="0"/>
    <xf numFmtId="0" fontId="24" fillId="10" borderId="9" applyNumberFormat="0" applyFont="0" applyFill="0" applyAlignment="0"/>
    <xf numFmtId="0" fontId="28" fillId="0" borderId="0" applyNumberFormat="0" applyFill="0" applyBorder="0" applyAlignment="0" applyProtection="0"/>
    <xf numFmtId="0" fontId="29" fillId="0" borderId="0"/>
    <xf numFmtId="0" fontId="10" fillId="0" borderId="0"/>
    <xf numFmtId="0" fontId="10" fillId="0" borderId="0"/>
    <xf numFmtId="0" fontId="23" fillId="0" borderId="0"/>
    <xf numFmtId="167" fontId="10" fillId="0" borderId="0" applyFont="0" applyFill="0" applyBorder="0" applyAlignment="0" applyProtection="0"/>
    <xf numFmtId="9" fontId="10" fillId="0" borderId="0" applyFont="0" applyFill="0" applyBorder="0" applyAlignment="0" applyProtection="0"/>
    <xf numFmtId="0" fontId="30" fillId="0" borderId="0"/>
    <xf numFmtId="0" fontId="31" fillId="0" borderId="0"/>
    <xf numFmtId="0" fontId="30" fillId="0" borderId="0"/>
    <xf numFmtId="0" fontId="30" fillId="0" borderId="0"/>
    <xf numFmtId="0" fontId="30" fillId="0" borderId="0"/>
    <xf numFmtId="0" fontId="30" fillId="0" borderId="0"/>
    <xf numFmtId="0" fontId="30" fillId="0" borderId="0"/>
    <xf numFmtId="0" fontId="30" fillId="0" borderId="0"/>
  </cellStyleXfs>
  <cellXfs count="62">
    <xf numFmtId="0" fontId="0" fillId="0" borderId="0" xfId="0"/>
    <xf numFmtId="0" fontId="5" fillId="2" borderId="2"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7" fillId="0" borderId="0" xfId="0" applyFont="1" applyProtection="1">
      <protection locked="0"/>
    </xf>
    <xf numFmtId="0" fontId="8" fillId="0" borderId="0" xfId="0" applyFont="1" applyAlignment="1" applyProtection="1">
      <alignment horizontal="left" wrapText="1"/>
      <protection locked="0"/>
    </xf>
    <xf numFmtId="0" fontId="8" fillId="0" borderId="0" xfId="0" applyFont="1" applyAlignment="1" applyProtection="1">
      <alignment horizontal="left"/>
      <protection locked="0"/>
    </xf>
    <xf numFmtId="0" fontId="13" fillId="0" borderId="1" xfId="0" applyFont="1" applyBorder="1" applyAlignment="1">
      <alignment horizontal="center" vertical="center" wrapText="1"/>
    </xf>
    <xf numFmtId="0" fontId="0" fillId="0" borderId="1" xfId="0" applyBorder="1"/>
    <xf numFmtId="0" fontId="14" fillId="0" borderId="1" xfId="0" applyFont="1" applyBorder="1" applyAlignment="1">
      <alignment horizontal="center" vertical="center" wrapText="1"/>
    </xf>
    <xf numFmtId="3" fontId="13" fillId="0" borderId="1" xfId="0" applyNumberFormat="1" applyFont="1" applyBorder="1" applyAlignment="1">
      <alignment horizontal="center" vertical="center" wrapText="1"/>
    </xf>
    <xf numFmtId="0" fontId="7" fillId="5" borderId="0" xfId="0" applyFont="1" applyFill="1" applyProtection="1">
      <protection locked="0"/>
    </xf>
    <xf numFmtId="0" fontId="7" fillId="5" borderId="3" xfId="0" applyFont="1" applyFill="1" applyBorder="1" applyProtection="1">
      <protection locked="0"/>
    </xf>
    <xf numFmtId="0" fontId="6" fillId="5" borderId="0" xfId="0" applyFont="1" applyFill="1" applyAlignment="1" applyProtection="1">
      <alignment vertical="center"/>
      <protection locked="0"/>
    </xf>
    <xf numFmtId="0" fontId="4" fillId="0" borderId="0" xfId="0" applyFont="1" applyBorder="1" applyAlignment="1">
      <alignment horizontal="center"/>
    </xf>
    <xf numFmtId="0" fontId="7" fillId="0" borderId="0" xfId="0" applyFont="1" applyProtection="1">
      <protection locked="0"/>
    </xf>
    <xf numFmtId="0" fontId="3" fillId="0" borderId="0" xfId="0" applyFont="1" applyAlignment="1" applyProtection="1">
      <protection locked="0"/>
    </xf>
    <xf numFmtId="0" fontId="8" fillId="0" borderId="0" xfId="0" applyFont="1" applyAlignment="1" applyProtection="1">
      <alignment horizontal="left"/>
      <protection locked="0"/>
    </xf>
    <xf numFmtId="0" fontId="5" fillId="3" borderId="1" xfId="0" applyFont="1" applyFill="1" applyBorder="1" applyAlignment="1">
      <alignment horizontal="center" vertical="center" wrapText="1"/>
    </xf>
    <xf numFmtId="0" fontId="8" fillId="0" borderId="0" xfId="0" applyFont="1" applyAlignment="1" applyProtection="1">
      <alignment horizontal="left"/>
      <protection locked="0"/>
    </xf>
    <xf numFmtId="0" fontId="15" fillId="0" borderId="0" xfId="0" applyFont="1" applyAlignment="1" applyProtection="1">
      <alignment horizontal="center" vertical="center"/>
      <protection locked="0"/>
    </xf>
    <xf numFmtId="0" fontId="16" fillId="0" borderId="0" xfId="0" applyFont="1" applyAlignment="1" applyProtection="1">
      <alignment horizontal="center" vertical="center"/>
      <protection locked="0"/>
    </xf>
    <xf numFmtId="0" fontId="18" fillId="4" borderId="1" xfId="0" applyFont="1" applyFill="1" applyBorder="1" applyAlignment="1" applyProtection="1">
      <alignment horizontal="center" vertical="center" wrapText="1"/>
      <protection locked="0"/>
    </xf>
    <xf numFmtId="0" fontId="19" fillId="0" borderId="1" xfId="0" applyFont="1" applyBorder="1" applyAlignment="1">
      <alignment horizontal="center" vertical="center" wrapText="1"/>
    </xf>
    <xf numFmtId="164" fontId="19" fillId="0" borderId="1" xfId="2" applyNumberFormat="1" applyFont="1" applyBorder="1" applyAlignment="1">
      <alignment horizontal="center" vertical="center" wrapText="1"/>
    </xf>
    <xf numFmtId="0" fontId="20" fillId="0" borderId="1" xfId="0" applyFont="1" applyBorder="1" applyProtection="1">
      <protection locked="0"/>
    </xf>
    <xf numFmtId="0" fontId="18" fillId="6" borderId="1" xfId="0" applyFont="1" applyFill="1" applyBorder="1" applyAlignment="1" applyProtection="1">
      <alignment horizontal="center"/>
      <protection locked="0"/>
    </xf>
    <xf numFmtId="0" fontId="20" fillId="5" borderId="0" xfId="0" applyFont="1" applyFill="1" applyProtection="1">
      <protection locked="0"/>
    </xf>
    <xf numFmtId="3" fontId="14" fillId="0" borderId="1" xfId="0" applyNumberFormat="1" applyFont="1" applyBorder="1" applyAlignment="1">
      <alignment horizontal="center" vertical="center" wrapText="1"/>
    </xf>
    <xf numFmtId="2" fontId="20" fillId="6" borderId="1" xfId="0" applyNumberFormat="1" applyFont="1" applyFill="1" applyBorder="1" applyProtection="1">
      <protection locked="0"/>
    </xf>
    <xf numFmtId="2" fontId="20" fillId="0" borderId="1" xfId="0" applyNumberFormat="1" applyFont="1" applyBorder="1" applyProtection="1">
      <protection locked="0"/>
    </xf>
    <xf numFmtId="0" fontId="5" fillId="2" borderId="7" xfId="0" applyFont="1" applyFill="1" applyBorder="1" applyAlignment="1">
      <alignment vertical="center"/>
    </xf>
    <xf numFmtId="0" fontId="5" fillId="2" borderId="6" xfId="0" applyFont="1" applyFill="1" applyBorder="1" applyAlignment="1">
      <alignment vertical="center"/>
    </xf>
    <xf numFmtId="0" fontId="5" fillId="2" borderId="5" xfId="0" applyFont="1" applyFill="1" applyBorder="1" applyAlignment="1">
      <alignment vertical="center"/>
    </xf>
    <xf numFmtId="0" fontId="4" fillId="0" borderId="3" xfId="0" applyFont="1" applyBorder="1" applyAlignment="1">
      <alignment horizontal="center"/>
    </xf>
    <xf numFmtId="0" fontId="17" fillId="0" borderId="3" xfId="0" applyFont="1" applyBorder="1" applyAlignment="1" applyProtection="1">
      <alignment horizontal="center" vertical="center"/>
      <protection locked="0"/>
    </xf>
    <xf numFmtId="0" fontId="15" fillId="0" borderId="0" xfId="0" applyFont="1" applyFill="1" applyBorder="1" applyAlignment="1" applyProtection="1">
      <alignment vertical="center" wrapText="1"/>
      <protection locked="0"/>
    </xf>
    <xf numFmtId="0" fontId="18" fillId="6" borderId="1" xfId="0" applyFont="1" applyFill="1" applyBorder="1" applyAlignment="1" applyProtection="1">
      <alignment horizontal="center"/>
      <protection locked="0"/>
    </xf>
    <xf numFmtId="0" fontId="15" fillId="5" borderId="0" xfId="0" applyFont="1" applyFill="1" applyAlignment="1" applyProtection="1">
      <alignment vertical="center" wrapText="1"/>
      <protection locked="0"/>
    </xf>
    <xf numFmtId="0" fontId="18" fillId="4" borderId="1" xfId="0" applyFont="1" applyFill="1" applyBorder="1" applyAlignment="1" applyProtection="1">
      <alignment horizontal="center" vertical="center" wrapText="1"/>
      <protection locked="0"/>
    </xf>
    <xf numFmtId="0" fontId="6" fillId="5" borderId="0" xfId="0" applyFont="1" applyFill="1" applyAlignment="1" applyProtection="1">
      <alignment horizontal="center" vertical="center"/>
      <protection locked="0"/>
    </xf>
    <xf numFmtId="0" fontId="12" fillId="5" borderId="0" xfId="0" applyFont="1" applyFill="1" applyAlignment="1" applyProtection="1">
      <alignment horizontal="center" vertical="center"/>
      <protection locked="0"/>
    </xf>
    <xf numFmtId="0" fontId="9" fillId="0" borderId="0" xfId="0" applyFont="1" applyAlignment="1" applyProtection="1">
      <alignment horizontal="center"/>
      <protection locked="0"/>
    </xf>
    <xf numFmtId="0" fontId="15" fillId="0" borderId="0" xfId="0" applyFont="1" applyFill="1" applyAlignment="1" applyProtection="1">
      <alignment vertical="center" wrapText="1"/>
      <protection locked="0"/>
    </xf>
    <xf numFmtId="0" fontId="15" fillId="5" borderId="0" xfId="0" applyFont="1" applyFill="1" applyBorder="1" applyAlignment="1" applyProtection="1">
      <alignment vertical="center" wrapText="1"/>
      <protection locked="0"/>
    </xf>
    <xf numFmtId="0" fontId="8" fillId="0" borderId="0" xfId="0" applyFont="1" applyAlignment="1" applyProtection="1">
      <alignment horizontal="left" wrapText="1"/>
      <protection locked="0"/>
    </xf>
    <xf numFmtId="0" fontId="8" fillId="0" borderId="0" xfId="0" applyFont="1" applyAlignment="1" applyProtection="1">
      <alignment horizontal="left"/>
      <protection locked="0"/>
    </xf>
    <xf numFmtId="0" fontId="15" fillId="0" borderId="4" xfId="0" applyFont="1" applyFill="1" applyBorder="1" applyAlignment="1" applyProtection="1">
      <alignment horizontal="left" vertical="top" wrapText="1"/>
      <protection locked="0"/>
    </xf>
    <xf numFmtId="0" fontId="15" fillId="0" borderId="0" xfId="0" applyFont="1" applyFill="1" applyBorder="1" applyAlignment="1" applyProtection="1">
      <alignment horizontal="left" vertical="top" wrapText="1"/>
      <protection locked="0"/>
    </xf>
    <xf numFmtId="0" fontId="32" fillId="0" borderId="5" xfId="0" applyFont="1" applyBorder="1" applyAlignment="1">
      <alignment horizontal="center" vertical="center" wrapText="1"/>
    </xf>
    <xf numFmtId="0" fontId="32" fillId="0" borderId="6" xfId="0" applyFont="1" applyBorder="1" applyAlignment="1">
      <alignment horizontal="center" vertical="center" wrapText="1"/>
    </xf>
    <xf numFmtId="0" fontId="32" fillId="0" borderId="7" xfId="0" applyFont="1" applyBorder="1" applyAlignment="1">
      <alignment horizontal="center" vertical="center" wrapText="1"/>
    </xf>
    <xf numFmtId="0" fontId="7" fillId="0" borderId="0" xfId="0" applyFont="1" applyProtection="1">
      <protection locked="0"/>
    </xf>
    <xf numFmtId="0" fontId="8" fillId="3" borderId="4" xfId="0" applyFont="1" applyFill="1" applyBorder="1" applyAlignment="1" applyProtection="1">
      <alignment horizontal="center" vertical="top"/>
      <protection locked="0"/>
    </xf>
    <xf numFmtId="0" fontId="8" fillId="3" borderId="12" xfId="0" applyFont="1" applyFill="1" applyBorder="1" applyAlignment="1" applyProtection="1">
      <alignment horizontal="center" vertical="top"/>
      <protection locked="0"/>
    </xf>
    <xf numFmtId="0" fontId="8" fillId="3" borderId="3" xfId="0" applyFont="1" applyFill="1" applyBorder="1" applyAlignment="1" applyProtection="1">
      <alignment horizontal="center" vertical="top"/>
      <protection locked="0"/>
    </xf>
    <xf numFmtId="0" fontId="8" fillId="3" borderId="11" xfId="0" applyFont="1" applyFill="1" applyBorder="1" applyAlignment="1" applyProtection="1">
      <alignment horizontal="center" vertical="top" wrapText="1"/>
      <protection locked="0"/>
    </xf>
    <xf numFmtId="0" fontId="7" fillId="0" borderId="0" xfId="0" applyFont="1" applyProtection="1">
      <protection locked="0"/>
    </xf>
    <xf numFmtId="0" fontId="8" fillId="3" borderId="0" xfId="0" applyFont="1" applyFill="1" applyProtection="1">
      <protection locked="0"/>
    </xf>
    <xf numFmtId="0" fontId="8" fillId="3" borderId="3" xfId="0" applyFont="1" applyFill="1" applyBorder="1" applyProtection="1">
      <protection locked="0"/>
    </xf>
    <xf numFmtId="0" fontId="15" fillId="5" borderId="0" xfId="0" applyFont="1" applyFill="1" applyProtection="1">
      <protection locked="0"/>
    </xf>
    <xf numFmtId="0" fontId="1" fillId="0" borderId="0" xfId="0" applyFont="1" applyProtection="1">
      <protection locked="0"/>
    </xf>
    <xf numFmtId="0" fontId="33" fillId="3" borderId="0" xfId="0" applyFont="1" applyFill="1" applyProtection="1">
      <protection locked="0"/>
    </xf>
  </cellXfs>
  <cellStyles count="48">
    <cellStyle name="20% — акцент6 2" xfId="28" xr:uid="{00000000-0005-0000-0000-000000000000}"/>
    <cellStyle name="Comma" xfId="2" builtinId="3"/>
    <cellStyle name="Excel Built-in Normal" xfId="8" xr:uid="{00000000-0005-0000-0000-000003000000}"/>
    <cellStyle name="Hyperlink 2" xfId="33" xr:uid="{00000000-0005-0000-0000-00007D010000}"/>
    <cellStyle name="Normal" xfId="0" builtinId="0"/>
    <cellStyle name="Normal 10" xfId="47" xr:uid="{00000000-0005-0000-0000-00008C010000}"/>
    <cellStyle name="Normal 11" xfId="4" xr:uid="{00000000-0005-0000-0000-000035000000}"/>
    <cellStyle name="Normal 2" xfId="1" xr:uid="{00000000-0005-0000-0000-000002000000}"/>
    <cellStyle name="Normál 2" xfId="41" xr:uid="{00000000-0005-0000-0000-000086010000}"/>
    <cellStyle name="Normal 2 2" xfId="6" xr:uid="{00000000-0005-0000-0000-000036010000}"/>
    <cellStyle name="Normal 2 2 2" xfId="3" xr:uid="{DF645594-FF6C-46C9-AB3B-2CB90AB6A0F8}"/>
    <cellStyle name="Normal 3" xfId="7" xr:uid="{00000000-0005-0000-0000-000037010000}"/>
    <cellStyle name="Normal 4" xfId="40" xr:uid="{00000000-0005-0000-0000-000085010000}"/>
    <cellStyle name="Normal 5" xfId="42" xr:uid="{00000000-0005-0000-0000-000087010000}"/>
    <cellStyle name="Normal 6" xfId="43" xr:uid="{00000000-0005-0000-0000-000088010000}"/>
    <cellStyle name="Normal 7" xfId="44" xr:uid="{00000000-0005-0000-0000-000089010000}"/>
    <cellStyle name="Normal 8" xfId="45" xr:uid="{00000000-0005-0000-0000-00008A010000}"/>
    <cellStyle name="Normal 9" xfId="46" xr:uid="{00000000-0005-0000-0000-00008B010000}"/>
    <cellStyle name="Акцент6 2" xfId="31" xr:uid="{00000000-0005-0000-0000-000039010000}"/>
    <cellStyle name="Дата" xfId="16" xr:uid="{00000000-0005-0000-0000-00003A010000}"/>
    <cellStyle name="Дата 10" xfId="25" xr:uid="{00000000-0005-0000-0000-00003B010000}"/>
    <cellStyle name="Дата 11" xfId="26" xr:uid="{00000000-0005-0000-0000-00003C010000}"/>
    <cellStyle name="Дата 12" xfId="27" xr:uid="{00000000-0005-0000-0000-00003D010000}"/>
    <cellStyle name="Дата 13" xfId="29" xr:uid="{00000000-0005-0000-0000-00003E010000}"/>
    <cellStyle name="Дата 2" xfId="17" xr:uid="{00000000-0005-0000-0000-00003F010000}"/>
    <cellStyle name="Дата 3" xfId="18" xr:uid="{00000000-0005-0000-0000-000040010000}"/>
    <cellStyle name="Дата 4" xfId="19" xr:uid="{00000000-0005-0000-0000-000041010000}"/>
    <cellStyle name="Дата 5" xfId="20" xr:uid="{00000000-0005-0000-0000-000042010000}"/>
    <cellStyle name="Дата 6" xfId="21" xr:uid="{00000000-0005-0000-0000-000043010000}"/>
    <cellStyle name="Дата 7" xfId="22" xr:uid="{00000000-0005-0000-0000-000044010000}"/>
    <cellStyle name="Дата 8" xfId="23" xr:uid="{00000000-0005-0000-0000-000045010000}"/>
    <cellStyle name="Дата 9" xfId="24" xr:uid="{00000000-0005-0000-0000-000046010000}"/>
    <cellStyle name="Денежный 2" xfId="15" xr:uid="{00000000-0005-0000-0000-000047010000}"/>
    <cellStyle name="Заголовок" xfId="12" xr:uid="{00000000-0005-0000-0000-000048010000}"/>
    <cellStyle name="Заголовок 1" xfId="10" xr:uid="{00000000-0005-0000-0000-000049010000}"/>
    <cellStyle name="Заголовок 2" xfId="11" xr:uid="{00000000-0005-0000-0000-00004A010000}"/>
    <cellStyle name="Левая граница таблицы" xfId="32" xr:uid="{00000000-0005-0000-0000-00004B010000}"/>
    <cellStyle name="Начальный текст" xfId="13" xr:uid="{00000000-0005-0000-0000-00004C010000}"/>
    <cellStyle name="Обычный 2" xfId="5" xr:uid="{00000000-0005-0000-0000-00004D010000}"/>
    <cellStyle name="Обычный 2 2" xfId="37" xr:uid="{00000000-0005-0000-0000-000005000000}"/>
    <cellStyle name="Обычный 2 3" xfId="35" xr:uid="{00000000-0005-0000-0000-000004000000}"/>
    <cellStyle name="Обычный 3" xfId="9" xr:uid="{00000000-0005-0000-0000-00004E010000}"/>
    <cellStyle name="Обычный 3 2" xfId="36" xr:uid="{00000000-0005-0000-0000-000006000000}"/>
    <cellStyle name="Обычный_Лист1" xfId="34" xr:uid="{FBFB7CE6-4A0C-4DF6-9673-ECE9129C5456}"/>
    <cellStyle name="Правая граница таблицы" xfId="30" xr:uid="{00000000-0005-0000-0000-00004F010000}"/>
    <cellStyle name="Процентный 2" xfId="39" xr:uid="{00000000-0005-0000-0000-00001A010000}"/>
    <cellStyle name="Текст в столбце z A" xfId="14" xr:uid="{00000000-0005-0000-0000-000050010000}"/>
    <cellStyle name="Финансовый 2" xfId="38" xr:uid="{00000000-0005-0000-0000-00001C01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A41"/>
  <sheetViews>
    <sheetView workbookViewId="0">
      <pane xSplit="5" ySplit="2" topLeftCell="F36" activePane="bottomRight" state="frozen"/>
      <selection pane="topRight" activeCell="F1" sqref="F1"/>
      <selection pane="bottomLeft" activeCell="A3" sqref="A3"/>
      <selection pane="bottomRight" activeCell="F13" sqref="F13"/>
    </sheetView>
  </sheetViews>
  <sheetFormatPr defaultRowHeight="15" x14ac:dyDescent="0.25"/>
  <cols>
    <col min="2" max="2" width="30.140625" customWidth="1"/>
    <col min="3" max="3" width="17.5703125" customWidth="1"/>
    <col min="4" max="4" width="10.28515625" customWidth="1"/>
    <col min="5" max="7" width="10" customWidth="1"/>
    <col min="19" max="20" width="16.5703125" customWidth="1"/>
  </cols>
  <sheetData>
    <row r="1" spans="1:27" x14ac:dyDescent="0.25">
      <c r="A1" s="33" t="s">
        <v>57</v>
      </c>
      <c r="B1" s="33"/>
      <c r="C1" s="33"/>
      <c r="D1" s="33"/>
      <c r="E1" s="33"/>
      <c r="F1" s="33"/>
      <c r="G1" s="33"/>
      <c r="H1" s="33"/>
      <c r="I1" s="33"/>
      <c r="J1" s="33"/>
      <c r="K1" s="33"/>
      <c r="L1" s="33"/>
      <c r="M1" s="13"/>
      <c r="N1" s="13"/>
    </row>
    <row r="2" spans="1:27" ht="98.45" customHeight="1" x14ac:dyDescent="0.25">
      <c r="A2" s="2" t="s">
        <v>16</v>
      </c>
      <c r="B2" s="2" t="s">
        <v>0</v>
      </c>
      <c r="C2" s="2" t="s">
        <v>1</v>
      </c>
      <c r="D2" s="2" t="s">
        <v>17</v>
      </c>
      <c r="E2" s="2" t="s">
        <v>75</v>
      </c>
      <c r="F2" s="2" t="s">
        <v>73</v>
      </c>
      <c r="G2" s="2" t="s">
        <v>74</v>
      </c>
      <c r="H2" s="2" t="s">
        <v>3</v>
      </c>
      <c r="I2" s="2" t="s">
        <v>6</v>
      </c>
      <c r="J2" s="2" t="s">
        <v>7</v>
      </c>
      <c r="K2" s="2" t="s">
        <v>4</v>
      </c>
      <c r="L2" s="2" t="s">
        <v>5</v>
      </c>
      <c r="M2" s="2" t="s">
        <v>43</v>
      </c>
      <c r="N2" s="2" t="s">
        <v>41</v>
      </c>
      <c r="O2" s="2" t="s">
        <v>8</v>
      </c>
      <c r="P2" s="2" t="s">
        <v>9</v>
      </c>
      <c r="Q2" s="2" t="s">
        <v>10</v>
      </c>
      <c r="R2" s="17" t="s">
        <v>44</v>
      </c>
      <c r="S2" s="17" t="s">
        <v>55</v>
      </c>
      <c r="T2" s="17" t="s">
        <v>56</v>
      </c>
      <c r="U2" s="1" t="s">
        <v>19</v>
      </c>
      <c r="V2" s="1" t="s">
        <v>18</v>
      </c>
      <c r="W2" s="2" t="s">
        <v>11</v>
      </c>
      <c r="X2" s="2" t="s">
        <v>12</v>
      </c>
      <c r="Y2" s="2" t="s">
        <v>13</v>
      </c>
      <c r="Z2" s="2" t="s">
        <v>14</v>
      </c>
      <c r="AA2" s="2" t="s">
        <v>15</v>
      </c>
    </row>
    <row r="3" spans="1:27" x14ac:dyDescent="0.25">
      <c r="A3" s="32" t="s">
        <v>122</v>
      </c>
      <c r="B3" s="31"/>
      <c r="C3" s="31"/>
      <c r="D3" s="31"/>
      <c r="E3" s="31"/>
      <c r="F3" s="31"/>
      <c r="G3" s="31"/>
      <c r="H3" s="31"/>
      <c r="I3" s="31"/>
      <c r="J3" s="31"/>
      <c r="K3" s="31"/>
      <c r="L3" s="31"/>
      <c r="M3" s="31"/>
      <c r="N3" s="31"/>
      <c r="O3" s="31"/>
      <c r="P3" s="31"/>
      <c r="Q3" s="31"/>
      <c r="R3" s="31"/>
      <c r="S3" s="31"/>
      <c r="T3" s="31"/>
      <c r="U3" s="31"/>
      <c r="V3" s="31"/>
      <c r="W3" s="31"/>
      <c r="X3" s="31"/>
      <c r="Y3" s="31"/>
      <c r="Z3" s="31"/>
      <c r="AA3" s="30"/>
    </row>
    <row r="4" spans="1:27" ht="26.25" customHeight="1" x14ac:dyDescent="0.25">
      <c r="A4" s="6">
        <v>1</v>
      </c>
      <c r="B4" s="8" t="s">
        <v>60</v>
      </c>
      <c r="C4" s="8" t="s">
        <v>61</v>
      </c>
      <c r="D4" s="8" t="s">
        <v>62</v>
      </c>
      <c r="E4" s="27">
        <f>G4+F4</f>
        <v>1117</v>
      </c>
      <c r="F4" s="8">
        <v>994</v>
      </c>
      <c r="G4" s="9">
        <v>123</v>
      </c>
      <c r="H4" s="9"/>
      <c r="I4" s="7"/>
      <c r="J4" s="7"/>
      <c r="K4" s="7"/>
      <c r="L4" s="7"/>
      <c r="M4" s="7"/>
      <c r="N4" s="7"/>
      <c r="O4" s="7"/>
      <c r="P4" s="7"/>
      <c r="Q4" s="7"/>
      <c r="R4" s="7"/>
      <c r="S4" s="7"/>
      <c r="T4" s="7"/>
      <c r="U4" s="7"/>
      <c r="V4" s="7"/>
      <c r="W4" s="7"/>
      <c r="X4" s="7"/>
      <c r="Y4" s="7"/>
      <c r="Z4" s="7"/>
      <c r="AA4" s="7"/>
    </row>
    <row r="5" spans="1:27" ht="26.25" customHeight="1" x14ac:dyDescent="0.25">
      <c r="A5" s="6">
        <v>2</v>
      </c>
      <c r="B5" s="8" t="s">
        <v>63</v>
      </c>
      <c r="C5" s="8" t="s">
        <v>61</v>
      </c>
      <c r="D5" s="8" t="s">
        <v>64</v>
      </c>
      <c r="E5" s="27">
        <f t="shared" ref="E5:E23" si="0">G5+F5</f>
        <v>255</v>
      </c>
      <c r="F5" s="8">
        <v>255</v>
      </c>
      <c r="G5" s="8"/>
      <c r="H5" s="9"/>
      <c r="I5" s="7"/>
      <c r="J5" s="7"/>
      <c r="K5" s="7"/>
      <c r="L5" s="7"/>
      <c r="M5" s="7"/>
      <c r="N5" s="7"/>
      <c r="O5" s="7"/>
      <c r="P5" s="7"/>
      <c r="Q5" s="7"/>
      <c r="R5" s="7"/>
      <c r="S5" s="7"/>
      <c r="T5" s="7"/>
      <c r="U5" s="7"/>
      <c r="V5" s="7"/>
      <c r="W5" s="7"/>
      <c r="X5" s="7"/>
      <c r="Y5" s="7"/>
      <c r="Z5" s="7"/>
      <c r="AA5" s="7"/>
    </row>
    <row r="6" spans="1:27" ht="26.25" customHeight="1" x14ac:dyDescent="0.25">
      <c r="A6" s="6">
        <v>3</v>
      </c>
      <c r="B6" s="8" t="s">
        <v>65</v>
      </c>
      <c r="C6" s="8" t="s">
        <v>61</v>
      </c>
      <c r="D6" s="8" t="s">
        <v>66</v>
      </c>
      <c r="E6" s="27">
        <f t="shared" si="0"/>
        <v>1550</v>
      </c>
      <c r="F6" s="8">
        <v>1550</v>
      </c>
      <c r="G6" s="8"/>
      <c r="H6" s="9"/>
      <c r="I6" s="7"/>
      <c r="J6" s="7"/>
      <c r="K6" s="7"/>
      <c r="L6" s="7"/>
      <c r="M6" s="7"/>
      <c r="N6" s="7"/>
      <c r="O6" s="7"/>
      <c r="P6" s="7"/>
      <c r="Q6" s="7"/>
      <c r="R6" s="7"/>
      <c r="S6" s="7"/>
      <c r="T6" s="7"/>
      <c r="U6" s="7"/>
      <c r="V6" s="7"/>
      <c r="W6" s="7"/>
      <c r="X6" s="7"/>
      <c r="Y6" s="7"/>
      <c r="Z6" s="7"/>
      <c r="AA6" s="7"/>
    </row>
    <row r="7" spans="1:27" ht="26.25" customHeight="1" x14ac:dyDescent="0.25">
      <c r="A7" s="6">
        <v>4</v>
      </c>
      <c r="B7" s="8" t="s">
        <v>67</v>
      </c>
      <c r="C7" s="8" t="s">
        <v>68</v>
      </c>
      <c r="D7" s="8" t="s">
        <v>69</v>
      </c>
      <c r="E7" s="27">
        <f t="shared" si="0"/>
        <v>15560</v>
      </c>
      <c r="F7" s="8">
        <v>8102</v>
      </c>
      <c r="G7" s="8">
        <v>7458</v>
      </c>
      <c r="H7" s="9"/>
      <c r="I7" s="7"/>
      <c r="J7" s="7"/>
      <c r="K7" s="7"/>
      <c r="L7" s="7"/>
      <c r="M7" s="7"/>
      <c r="N7" s="7"/>
      <c r="O7" s="7"/>
      <c r="P7" s="7"/>
      <c r="Q7" s="7"/>
      <c r="R7" s="7"/>
      <c r="S7" s="7"/>
      <c r="T7" s="7"/>
      <c r="U7" s="7"/>
      <c r="V7" s="7"/>
      <c r="W7" s="7"/>
      <c r="X7" s="7"/>
      <c r="Y7" s="7"/>
      <c r="Z7" s="7"/>
      <c r="AA7" s="7"/>
    </row>
    <row r="8" spans="1:27" ht="26.25" customHeight="1" x14ac:dyDescent="0.25">
      <c r="A8" s="6">
        <v>5</v>
      </c>
      <c r="B8" s="8" t="s">
        <v>70</v>
      </c>
      <c r="C8" s="8" t="s">
        <v>68</v>
      </c>
      <c r="D8" s="8" t="s">
        <v>71</v>
      </c>
      <c r="E8" s="27">
        <f t="shared" si="0"/>
        <v>1780</v>
      </c>
      <c r="F8" s="8">
        <v>528</v>
      </c>
      <c r="G8" s="8">
        <v>1252</v>
      </c>
      <c r="H8" s="9"/>
      <c r="I8" s="7"/>
      <c r="J8" s="7"/>
      <c r="K8" s="7"/>
      <c r="L8" s="7"/>
      <c r="M8" s="7"/>
      <c r="N8" s="7"/>
      <c r="O8" s="7"/>
      <c r="P8" s="7"/>
      <c r="Q8" s="7"/>
      <c r="R8" s="7"/>
      <c r="S8" s="7"/>
      <c r="T8" s="7"/>
      <c r="U8" s="7"/>
      <c r="V8" s="7"/>
      <c r="W8" s="7"/>
      <c r="X8" s="7"/>
      <c r="Y8" s="7"/>
      <c r="Z8" s="7"/>
      <c r="AA8" s="7"/>
    </row>
    <row r="9" spans="1:27" ht="26.25" customHeight="1" x14ac:dyDescent="0.25">
      <c r="A9" s="6">
        <v>6</v>
      </c>
      <c r="B9" s="8" t="s">
        <v>70</v>
      </c>
      <c r="C9" s="8" t="s">
        <v>68</v>
      </c>
      <c r="D9" s="8" t="s">
        <v>72</v>
      </c>
      <c r="E9" s="27">
        <f t="shared" si="0"/>
        <v>5035</v>
      </c>
      <c r="F9" s="8">
        <v>803</v>
      </c>
      <c r="G9" s="8">
        <v>4232</v>
      </c>
      <c r="H9" s="9"/>
      <c r="I9" s="7"/>
      <c r="J9" s="7"/>
      <c r="K9" s="7"/>
      <c r="L9" s="7"/>
      <c r="M9" s="7"/>
      <c r="N9" s="7"/>
      <c r="O9" s="7"/>
      <c r="P9" s="7"/>
      <c r="Q9" s="7"/>
      <c r="R9" s="7"/>
      <c r="S9" s="7"/>
      <c r="T9" s="7"/>
      <c r="U9" s="7"/>
      <c r="V9" s="7"/>
      <c r="W9" s="7"/>
      <c r="X9" s="7"/>
      <c r="Y9" s="7"/>
      <c r="Z9" s="7"/>
      <c r="AA9" s="7"/>
    </row>
    <row r="10" spans="1:27" ht="15" customHeight="1" x14ac:dyDescent="0.25">
      <c r="A10" s="32" t="s">
        <v>123</v>
      </c>
      <c r="B10" s="31"/>
      <c r="C10" s="31"/>
      <c r="D10" s="31"/>
      <c r="E10" s="31"/>
      <c r="F10" s="31"/>
      <c r="G10" s="31"/>
      <c r="H10" s="31"/>
      <c r="I10" s="31"/>
      <c r="J10" s="31"/>
      <c r="K10" s="31"/>
      <c r="L10" s="31"/>
      <c r="M10" s="31"/>
      <c r="N10" s="31"/>
      <c r="O10" s="31"/>
      <c r="P10" s="31"/>
      <c r="Q10" s="31"/>
      <c r="R10" s="31"/>
      <c r="S10" s="31"/>
      <c r="T10" s="31"/>
      <c r="U10" s="31"/>
      <c r="V10" s="31"/>
      <c r="W10" s="31"/>
      <c r="X10" s="31"/>
      <c r="Y10" s="31"/>
      <c r="Z10" s="31"/>
      <c r="AA10" s="30"/>
    </row>
    <row r="11" spans="1:27" ht="26.25" customHeight="1" x14ac:dyDescent="0.25">
      <c r="A11" s="6">
        <v>7</v>
      </c>
      <c r="B11" s="8" t="s">
        <v>76</v>
      </c>
      <c r="C11" s="8" t="s">
        <v>77</v>
      </c>
      <c r="D11" s="8" t="s">
        <v>69</v>
      </c>
      <c r="E11" s="27">
        <f t="shared" si="0"/>
        <v>140</v>
      </c>
      <c r="F11" s="8">
        <v>140</v>
      </c>
      <c r="G11" s="8"/>
      <c r="H11" s="9"/>
      <c r="I11" s="7"/>
      <c r="J11" s="7"/>
      <c r="K11" s="7"/>
      <c r="L11" s="7"/>
      <c r="M11" s="7"/>
      <c r="N11" s="7"/>
      <c r="O11" s="7"/>
      <c r="P11" s="7"/>
      <c r="Q11" s="7"/>
      <c r="R11" s="7"/>
      <c r="S11" s="7"/>
      <c r="T11" s="7"/>
      <c r="U11" s="7"/>
      <c r="V11" s="7"/>
      <c r="W11" s="7"/>
      <c r="X11" s="7"/>
      <c r="Y11" s="7"/>
      <c r="Z11" s="7"/>
      <c r="AA11" s="7"/>
    </row>
    <row r="12" spans="1:27" ht="26.25" customHeight="1" x14ac:dyDescent="0.25">
      <c r="A12" s="6">
        <v>8</v>
      </c>
      <c r="B12" s="8" t="s">
        <v>78</v>
      </c>
      <c r="C12" s="8" t="s">
        <v>77</v>
      </c>
      <c r="D12" s="8" t="s">
        <v>79</v>
      </c>
      <c r="E12" s="27">
        <f t="shared" si="0"/>
        <v>1516</v>
      </c>
      <c r="F12" s="8">
        <v>341</v>
      </c>
      <c r="G12" s="8">
        <v>1175</v>
      </c>
      <c r="H12" s="9"/>
      <c r="I12" s="7"/>
      <c r="J12" s="7"/>
      <c r="K12" s="7"/>
      <c r="L12" s="7"/>
      <c r="M12" s="7"/>
      <c r="N12" s="7"/>
      <c r="O12" s="7"/>
      <c r="P12" s="7"/>
      <c r="Q12" s="7"/>
      <c r="R12" s="7"/>
      <c r="S12" s="7"/>
      <c r="T12" s="7"/>
      <c r="U12" s="7"/>
      <c r="V12" s="7"/>
      <c r="W12" s="7"/>
      <c r="X12" s="7"/>
      <c r="Y12" s="7"/>
      <c r="Z12" s="7"/>
      <c r="AA12" s="7"/>
    </row>
    <row r="13" spans="1:27" ht="26.25" customHeight="1" x14ac:dyDescent="0.25">
      <c r="A13" s="6">
        <v>9</v>
      </c>
      <c r="B13" s="8" t="s">
        <v>80</v>
      </c>
      <c r="C13" s="8" t="s">
        <v>77</v>
      </c>
      <c r="D13" s="8" t="s">
        <v>81</v>
      </c>
      <c r="E13" s="27">
        <f t="shared" si="0"/>
        <v>119</v>
      </c>
      <c r="F13" s="8">
        <v>119</v>
      </c>
      <c r="G13" s="8"/>
      <c r="H13" s="9"/>
      <c r="I13" s="7"/>
      <c r="J13" s="7"/>
      <c r="K13" s="7"/>
      <c r="L13" s="7"/>
      <c r="M13" s="7"/>
      <c r="N13" s="7"/>
      <c r="O13" s="7"/>
      <c r="P13" s="7"/>
      <c r="Q13" s="7"/>
      <c r="R13" s="7"/>
      <c r="S13" s="7"/>
      <c r="T13" s="7"/>
      <c r="U13" s="7"/>
      <c r="V13" s="7"/>
      <c r="W13" s="7"/>
      <c r="X13" s="7"/>
      <c r="Y13" s="7"/>
      <c r="Z13" s="7"/>
      <c r="AA13" s="7"/>
    </row>
    <row r="14" spans="1:27" ht="26.25" customHeight="1" x14ac:dyDescent="0.25">
      <c r="A14" s="6">
        <v>10</v>
      </c>
      <c r="B14" s="8" t="s">
        <v>80</v>
      </c>
      <c r="C14" s="8" t="s">
        <v>77</v>
      </c>
      <c r="D14" s="8" t="s">
        <v>82</v>
      </c>
      <c r="E14" s="27">
        <f t="shared" si="0"/>
        <v>239</v>
      </c>
      <c r="F14" s="8">
        <v>239</v>
      </c>
      <c r="G14" s="8"/>
      <c r="H14" s="9"/>
      <c r="I14" s="7"/>
      <c r="J14" s="7"/>
      <c r="K14" s="7"/>
      <c r="L14" s="7"/>
      <c r="M14" s="7"/>
      <c r="N14" s="7"/>
      <c r="O14" s="7"/>
      <c r="P14" s="7"/>
      <c r="Q14" s="7"/>
      <c r="R14" s="7"/>
      <c r="S14" s="7"/>
      <c r="T14" s="7"/>
      <c r="U14" s="7"/>
      <c r="V14" s="7"/>
      <c r="W14" s="7"/>
      <c r="X14" s="7"/>
      <c r="Y14" s="7"/>
      <c r="Z14" s="7"/>
      <c r="AA14" s="7"/>
    </row>
    <row r="15" spans="1:27" ht="26.25" customHeight="1" x14ac:dyDescent="0.25">
      <c r="A15" s="6">
        <v>11</v>
      </c>
      <c r="B15" s="8" t="s">
        <v>83</v>
      </c>
      <c r="C15" s="8" t="s">
        <v>77</v>
      </c>
      <c r="D15" s="8" t="s">
        <v>84</v>
      </c>
      <c r="E15" s="27">
        <f t="shared" si="0"/>
        <v>1090</v>
      </c>
      <c r="F15" s="8">
        <v>1090</v>
      </c>
      <c r="G15" s="8"/>
      <c r="H15" s="9"/>
      <c r="I15" s="7"/>
      <c r="J15" s="7"/>
      <c r="K15" s="7"/>
      <c r="L15" s="7"/>
      <c r="M15" s="7"/>
      <c r="N15" s="7"/>
      <c r="O15" s="7"/>
      <c r="P15" s="7"/>
      <c r="Q15" s="7"/>
      <c r="R15" s="7"/>
      <c r="S15" s="7"/>
      <c r="T15" s="7"/>
      <c r="U15" s="7"/>
      <c r="V15" s="7"/>
      <c r="W15" s="7"/>
      <c r="X15" s="7"/>
      <c r="Y15" s="7"/>
      <c r="Z15" s="7"/>
      <c r="AA15" s="7"/>
    </row>
    <row r="16" spans="1:27" ht="26.25" customHeight="1" x14ac:dyDescent="0.25">
      <c r="A16" s="6">
        <v>12</v>
      </c>
      <c r="B16" s="8" t="s">
        <v>85</v>
      </c>
      <c r="C16" s="8" t="s">
        <v>119</v>
      </c>
      <c r="D16" s="8" t="s">
        <v>86</v>
      </c>
      <c r="E16" s="27">
        <f t="shared" si="0"/>
        <v>117</v>
      </c>
      <c r="F16" s="8">
        <v>17</v>
      </c>
      <c r="G16" s="8">
        <v>100</v>
      </c>
      <c r="H16" s="9"/>
      <c r="I16" s="7"/>
      <c r="J16" s="7"/>
      <c r="K16" s="7"/>
      <c r="L16" s="7"/>
      <c r="M16" s="7"/>
      <c r="N16" s="7"/>
      <c r="O16" s="7"/>
      <c r="P16" s="7"/>
      <c r="Q16" s="7"/>
      <c r="R16" s="7"/>
      <c r="S16" s="7"/>
      <c r="T16" s="7"/>
      <c r="U16" s="7"/>
      <c r="V16" s="7"/>
      <c r="W16" s="7"/>
      <c r="X16" s="7"/>
      <c r="Y16" s="7"/>
      <c r="Z16" s="7"/>
      <c r="AA16" s="7"/>
    </row>
    <row r="17" spans="1:27" ht="26.25" customHeight="1" x14ac:dyDescent="0.25">
      <c r="A17" s="6">
        <v>13</v>
      </c>
      <c r="B17" s="8" t="s">
        <v>85</v>
      </c>
      <c r="C17" s="8" t="s">
        <v>68</v>
      </c>
      <c r="D17" s="8" t="s">
        <v>87</v>
      </c>
      <c r="E17" s="27">
        <f t="shared" si="0"/>
        <v>694</v>
      </c>
      <c r="F17" s="8">
        <v>694</v>
      </c>
      <c r="G17" s="8"/>
      <c r="H17" s="9"/>
      <c r="I17" s="7"/>
      <c r="J17" s="7"/>
      <c r="K17" s="7"/>
      <c r="L17" s="7"/>
      <c r="M17" s="7"/>
      <c r="N17" s="7"/>
      <c r="O17" s="7"/>
      <c r="P17" s="7"/>
      <c r="Q17" s="7"/>
      <c r="R17" s="7"/>
      <c r="S17" s="7"/>
      <c r="T17" s="7"/>
      <c r="U17" s="7"/>
      <c r="V17" s="7"/>
      <c r="W17" s="7"/>
      <c r="X17" s="7"/>
      <c r="Y17" s="7"/>
      <c r="Z17" s="7"/>
      <c r="AA17" s="7"/>
    </row>
    <row r="18" spans="1:27" ht="26.25" customHeight="1" x14ac:dyDescent="0.25">
      <c r="A18" s="6">
        <v>14</v>
      </c>
      <c r="B18" s="8" t="s">
        <v>88</v>
      </c>
      <c r="C18" s="8" t="s">
        <v>77</v>
      </c>
      <c r="D18" s="8" t="s">
        <v>89</v>
      </c>
      <c r="E18" s="27">
        <f t="shared" si="0"/>
        <v>1695</v>
      </c>
      <c r="F18" s="8">
        <v>1695</v>
      </c>
      <c r="G18" s="8"/>
      <c r="H18" s="9"/>
      <c r="I18" s="7"/>
      <c r="J18" s="7"/>
      <c r="K18" s="7"/>
      <c r="L18" s="7"/>
      <c r="M18" s="7"/>
      <c r="N18" s="7"/>
      <c r="O18" s="7"/>
      <c r="P18" s="7"/>
      <c r="Q18" s="7"/>
      <c r="R18" s="7"/>
      <c r="S18" s="7"/>
      <c r="T18" s="7"/>
      <c r="U18" s="7"/>
      <c r="V18" s="7"/>
      <c r="W18" s="7"/>
      <c r="X18" s="7"/>
      <c r="Y18" s="7"/>
      <c r="Z18" s="7"/>
      <c r="AA18" s="7"/>
    </row>
    <row r="19" spans="1:27" ht="26.25" customHeight="1" x14ac:dyDescent="0.25">
      <c r="A19" s="6">
        <v>15</v>
      </c>
      <c r="B19" s="8" t="s">
        <v>63</v>
      </c>
      <c r="C19" s="8" t="s">
        <v>77</v>
      </c>
      <c r="D19" s="8" t="s">
        <v>79</v>
      </c>
      <c r="E19" s="27">
        <f t="shared" si="0"/>
        <v>2612</v>
      </c>
      <c r="F19" s="8">
        <v>818</v>
      </c>
      <c r="G19" s="8">
        <v>1794</v>
      </c>
      <c r="H19" s="9"/>
      <c r="I19" s="7"/>
      <c r="J19" s="7"/>
      <c r="K19" s="7"/>
      <c r="L19" s="7"/>
      <c r="M19" s="7"/>
      <c r="N19" s="7"/>
      <c r="O19" s="7"/>
      <c r="P19" s="7"/>
      <c r="Q19" s="7"/>
      <c r="R19" s="7"/>
      <c r="S19" s="7"/>
      <c r="T19" s="7"/>
      <c r="U19" s="7"/>
      <c r="V19" s="7"/>
      <c r="W19" s="7"/>
      <c r="X19" s="7"/>
      <c r="Y19" s="7"/>
      <c r="Z19" s="7"/>
      <c r="AA19" s="7"/>
    </row>
    <row r="20" spans="1:27" ht="26.25" customHeight="1" x14ac:dyDescent="0.25">
      <c r="A20" s="6">
        <v>16</v>
      </c>
      <c r="B20" s="8" t="s">
        <v>90</v>
      </c>
      <c r="C20" s="8" t="s">
        <v>91</v>
      </c>
      <c r="D20" s="8" t="s">
        <v>71</v>
      </c>
      <c r="E20" s="27">
        <f t="shared" si="0"/>
        <v>207</v>
      </c>
      <c r="F20" s="8">
        <v>78</v>
      </c>
      <c r="G20" s="8">
        <v>129</v>
      </c>
      <c r="H20" s="9"/>
      <c r="I20" s="7"/>
      <c r="J20" s="7"/>
      <c r="K20" s="7"/>
      <c r="L20" s="7"/>
      <c r="M20" s="7"/>
      <c r="N20" s="7"/>
      <c r="O20" s="7"/>
      <c r="P20" s="7"/>
      <c r="Q20" s="7"/>
      <c r="R20" s="7"/>
      <c r="S20" s="7"/>
      <c r="T20" s="7"/>
      <c r="U20" s="7"/>
      <c r="V20" s="7"/>
      <c r="W20" s="7"/>
      <c r="X20" s="7"/>
      <c r="Y20" s="7"/>
      <c r="Z20" s="7"/>
      <c r="AA20" s="7"/>
    </row>
    <row r="21" spans="1:27" ht="26.25" customHeight="1" x14ac:dyDescent="0.25">
      <c r="A21" s="6">
        <v>17</v>
      </c>
      <c r="B21" s="8" t="s">
        <v>90</v>
      </c>
      <c r="C21" s="8" t="s">
        <v>91</v>
      </c>
      <c r="D21" s="8" t="s">
        <v>92</v>
      </c>
      <c r="E21" s="27">
        <f t="shared" si="0"/>
        <v>103</v>
      </c>
      <c r="F21" s="8">
        <v>103</v>
      </c>
      <c r="G21" s="8"/>
      <c r="H21" s="9"/>
      <c r="I21" s="7"/>
      <c r="J21" s="7"/>
      <c r="K21" s="7"/>
      <c r="L21" s="7"/>
      <c r="M21" s="7"/>
      <c r="N21" s="7"/>
      <c r="O21" s="7"/>
      <c r="P21" s="7"/>
      <c r="Q21" s="7"/>
      <c r="R21" s="7"/>
      <c r="S21" s="7"/>
      <c r="T21" s="7"/>
      <c r="U21" s="7"/>
      <c r="V21" s="7"/>
      <c r="W21" s="7"/>
      <c r="X21" s="7"/>
      <c r="Y21" s="7"/>
      <c r="Z21" s="7"/>
      <c r="AA21" s="7"/>
    </row>
    <row r="22" spans="1:27" ht="26.25" customHeight="1" x14ac:dyDescent="0.25">
      <c r="A22" s="6">
        <v>18</v>
      </c>
      <c r="B22" s="8" t="s">
        <v>93</v>
      </c>
      <c r="C22" s="8" t="s">
        <v>94</v>
      </c>
      <c r="D22" s="8" t="s">
        <v>69</v>
      </c>
      <c r="E22" s="27">
        <f t="shared" si="0"/>
        <v>1510</v>
      </c>
      <c r="F22" s="8">
        <v>250</v>
      </c>
      <c r="G22" s="8">
        <v>1260</v>
      </c>
      <c r="H22" s="9"/>
      <c r="I22" s="7"/>
      <c r="J22" s="7"/>
      <c r="K22" s="7"/>
      <c r="L22" s="7"/>
      <c r="M22" s="7"/>
      <c r="N22" s="7"/>
      <c r="O22" s="7"/>
      <c r="P22" s="7"/>
      <c r="Q22" s="7"/>
      <c r="R22" s="7"/>
      <c r="S22" s="7"/>
      <c r="T22" s="7"/>
      <c r="U22" s="7"/>
      <c r="V22" s="7"/>
      <c r="W22" s="7"/>
      <c r="X22" s="7"/>
      <c r="Y22" s="7"/>
      <c r="Z22" s="7"/>
      <c r="AA22" s="7"/>
    </row>
    <row r="23" spans="1:27" ht="26.25" customHeight="1" x14ac:dyDescent="0.25">
      <c r="A23" s="6">
        <v>19</v>
      </c>
      <c r="B23" s="8" t="s">
        <v>95</v>
      </c>
      <c r="C23" s="8" t="s">
        <v>94</v>
      </c>
      <c r="D23" s="8" t="s">
        <v>69</v>
      </c>
      <c r="E23" s="27">
        <f t="shared" si="0"/>
        <v>11788</v>
      </c>
      <c r="F23" s="8">
        <v>4330</v>
      </c>
      <c r="G23" s="8">
        <v>7458</v>
      </c>
      <c r="H23" s="9"/>
      <c r="I23" s="7"/>
      <c r="J23" s="7"/>
      <c r="K23" s="7"/>
      <c r="L23" s="7"/>
      <c r="M23" s="7"/>
      <c r="N23" s="7"/>
      <c r="O23" s="7"/>
      <c r="P23" s="7"/>
      <c r="Q23" s="7"/>
      <c r="R23" s="7"/>
      <c r="S23" s="7"/>
      <c r="T23" s="7"/>
      <c r="U23" s="7"/>
      <c r="V23" s="7"/>
      <c r="W23" s="7"/>
      <c r="X23" s="7"/>
      <c r="Y23" s="7"/>
      <c r="Z23" s="7"/>
      <c r="AA23" s="7"/>
    </row>
    <row r="24" spans="1:27" ht="15" customHeight="1" x14ac:dyDescent="0.25">
      <c r="A24" s="32" t="s">
        <v>96</v>
      </c>
      <c r="B24" s="31"/>
      <c r="C24" s="31"/>
      <c r="D24" s="31"/>
      <c r="E24" s="31"/>
      <c r="F24" s="31"/>
      <c r="G24" s="31"/>
      <c r="H24" s="31"/>
      <c r="I24" s="31"/>
      <c r="J24" s="31"/>
      <c r="K24" s="31"/>
      <c r="L24" s="31"/>
      <c r="M24" s="31"/>
      <c r="N24" s="31"/>
      <c r="O24" s="31"/>
      <c r="P24" s="31"/>
      <c r="Q24" s="31"/>
      <c r="R24" s="31"/>
      <c r="S24" s="31"/>
      <c r="T24" s="31"/>
      <c r="U24" s="31"/>
      <c r="V24" s="31"/>
      <c r="W24" s="31"/>
      <c r="X24" s="31"/>
      <c r="Y24" s="31"/>
      <c r="Z24" s="31"/>
      <c r="AA24" s="30"/>
    </row>
    <row r="25" spans="1:27" ht="26.25" customHeight="1" x14ac:dyDescent="0.25">
      <c r="A25" s="6">
        <v>20</v>
      </c>
      <c r="B25" s="8" t="s">
        <v>97</v>
      </c>
      <c r="C25" s="8" t="s">
        <v>100</v>
      </c>
      <c r="D25" s="8" t="s">
        <v>101</v>
      </c>
      <c r="E25" s="27">
        <f t="shared" ref="E25:E26" si="1">G25+F25</f>
        <v>4502</v>
      </c>
      <c r="F25" s="8">
        <v>1672</v>
      </c>
      <c r="G25" s="8">
        <v>2830</v>
      </c>
      <c r="H25" s="9"/>
      <c r="I25" s="7"/>
      <c r="J25" s="7"/>
      <c r="K25" s="7"/>
      <c r="L25" s="7"/>
      <c r="M25" s="7"/>
      <c r="N25" s="7"/>
      <c r="O25" s="7"/>
      <c r="P25" s="7"/>
      <c r="Q25" s="7"/>
      <c r="R25" s="7"/>
      <c r="S25" s="7"/>
      <c r="T25" s="7"/>
      <c r="U25" s="7"/>
      <c r="V25" s="7"/>
      <c r="W25" s="7"/>
      <c r="X25" s="7"/>
      <c r="Y25" s="7"/>
      <c r="Z25" s="7"/>
      <c r="AA25" s="7"/>
    </row>
    <row r="26" spans="1:27" ht="26.25" customHeight="1" x14ac:dyDescent="0.25">
      <c r="A26" s="6">
        <v>21</v>
      </c>
      <c r="B26" s="8" t="s">
        <v>97</v>
      </c>
      <c r="C26" s="8" t="s">
        <v>100</v>
      </c>
      <c r="D26" s="8" t="s">
        <v>102</v>
      </c>
      <c r="E26" s="27">
        <f t="shared" si="1"/>
        <v>9387</v>
      </c>
      <c r="F26" s="8">
        <v>7444</v>
      </c>
      <c r="G26" s="8">
        <v>1943</v>
      </c>
      <c r="H26" s="9"/>
      <c r="I26" s="7"/>
      <c r="J26" s="7"/>
      <c r="K26" s="7"/>
      <c r="L26" s="7"/>
      <c r="M26" s="7"/>
      <c r="N26" s="7"/>
      <c r="O26" s="7"/>
      <c r="P26" s="7"/>
      <c r="Q26" s="7"/>
      <c r="R26" s="7"/>
      <c r="S26" s="7"/>
      <c r="T26" s="7"/>
      <c r="U26" s="7"/>
      <c r="V26" s="7"/>
      <c r="W26" s="7"/>
      <c r="X26" s="7"/>
      <c r="Y26" s="7"/>
      <c r="Z26" s="7"/>
      <c r="AA26" s="7"/>
    </row>
    <row r="27" spans="1:27" ht="26.25" customHeight="1" x14ac:dyDescent="0.25">
      <c r="A27" s="6">
        <v>22</v>
      </c>
      <c r="B27" s="8" t="s">
        <v>97</v>
      </c>
      <c r="C27" s="8" t="s">
        <v>99</v>
      </c>
      <c r="D27" s="8" t="s">
        <v>98</v>
      </c>
      <c r="E27" s="27">
        <f>G27+F27</f>
        <v>38</v>
      </c>
      <c r="F27" s="8">
        <v>3</v>
      </c>
      <c r="G27" s="8">
        <v>35</v>
      </c>
      <c r="H27" s="9"/>
      <c r="I27" s="7"/>
      <c r="J27" s="7"/>
      <c r="K27" s="7"/>
      <c r="L27" s="7"/>
      <c r="M27" s="7"/>
      <c r="N27" s="7"/>
      <c r="O27" s="7"/>
      <c r="P27" s="7"/>
      <c r="Q27" s="7"/>
      <c r="R27" s="7"/>
      <c r="S27" s="7"/>
      <c r="T27" s="7"/>
      <c r="U27" s="7"/>
      <c r="V27" s="7"/>
      <c r="W27" s="7"/>
      <c r="X27" s="7"/>
      <c r="Y27" s="7"/>
      <c r="Z27" s="7"/>
      <c r="AA27" s="7"/>
    </row>
    <row r="28" spans="1:27" ht="15" customHeight="1" x14ac:dyDescent="0.25">
      <c r="A28" s="32" t="s">
        <v>113</v>
      </c>
      <c r="B28" s="31"/>
      <c r="C28" s="31"/>
      <c r="D28" s="31"/>
      <c r="E28" s="31"/>
      <c r="F28" s="31"/>
      <c r="G28" s="31"/>
      <c r="H28" s="31"/>
      <c r="I28" s="31"/>
      <c r="J28" s="31"/>
      <c r="K28" s="31"/>
      <c r="L28" s="31"/>
      <c r="M28" s="31"/>
      <c r="N28" s="31"/>
      <c r="O28" s="31"/>
      <c r="P28" s="31"/>
      <c r="Q28" s="31"/>
      <c r="R28" s="31"/>
      <c r="S28" s="31"/>
      <c r="T28" s="31"/>
      <c r="U28" s="31"/>
      <c r="V28" s="31"/>
      <c r="W28" s="31"/>
      <c r="X28" s="31"/>
      <c r="Y28" s="31"/>
      <c r="Z28" s="31"/>
      <c r="AA28" s="30"/>
    </row>
    <row r="29" spans="1:27" ht="26.25" customHeight="1" x14ac:dyDescent="0.25">
      <c r="A29" s="6">
        <v>23</v>
      </c>
      <c r="B29" s="8" t="s">
        <v>103</v>
      </c>
      <c r="C29" s="8" t="s">
        <v>118</v>
      </c>
      <c r="D29" s="8" t="s">
        <v>104</v>
      </c>
      <c r="E29" s="27">
        <f>G29+F29</f>
        <v>14404</v>
      </c>
      <c r="F29" s="8">
        <v>14404</v>
      </c>
      <c r="G29" s="8"/>
      <c r="H29" s="9"/>
      <c r="I29" s="7"/>
      <c r="J29" s="7"/>
      <c r="K29" s="7"/>
      <c r="L29" s="7"/>
      <c r="M29" s="7"/>
      <c r="N29" s="7"/>
      <c r="O29" s="7"/>
      <c r="P29" s="7"/>
      <c r="Q29" s="7"/>
      <c r="R29" s="7"/>
      <c r="S29" s="7"/>
      <c r="T29" s="7"/>
      <c r="U29" s="7"/>
      <c r="V29" s="7"/>
      <c r="W29" s="7"/>
      <c r="X29" s="7"/>
      <c r="Y29" s="7"/>
      <c r="Z29" s="7"/>
      <c r="AA29" s="7"/>
    </row>
    <row r="30" spans="1:27" ht="26.25" customHeight="1" x14ac:dyDescent="0.25">
      <c r="A30" s="6">
        <v>24</v>
      </c>
      <c r="B30" s="8" t="s">
        <v>105</v>
      </c>
      <c r="C30" s="8" t="s">
        <v>106</v>
      </c>
      <c r="D30" s="8" t="s">
        <v>71</v>
      </c>
      <c r="E30" s="27">
        <f t="shared" ref="E30:E41" si="2">G30+F30</f>
        <v>11145</v>
      </c>
      <c r="F30" s="8">
        <v>11145</v>
      </c>
      <c r="G30" s="8"/>
      <c r="H30" s="9"/>
      <c r="I30" s="7"/>
      <c r="J30" s="7"/>
      <c r="K30" s="7"/>
      <c r="L30" s="7"/>
      <c r="M30" s="7"/>
      <c r="N30" s="7"/>
      <c r="O30" s="7"/>
      <c r="P30" s="7"/>
      <c r="Q30" s="7"/>
      <c r="R30" s="7"/>
      <c r="S30" s="7"/>
      <c r="T30" s="7"/>
      <c r="U30" s="7"/>
      <c r="V30" s="7"/>
      <c r="W30" s="7"/>
      <c r="X30" s="7"/>
      <c r="Y30" s="7"/>
      <c r="Z30" s="7"/>
      <c r="AA30" s="7"/>
    </row>
    <row r="31" spans="1:27" ht="26.25" customHeight="1" x14ac:dyDescent="0.25">
      <c r="A31" s="6">
        <v>25</v>
      </c>
      <c r="B31" s="8" t="s">
        <v>105</v>
      </c>
      <c r="C31" s="8" t="s">
        <v>106</v>
      </c>
      <c r="D31" s="8" t="s">
        <v>92</v>
      </c>
      <c r="E31" s="27">
        <f t="shared" si="2"/>
        <v>7711</v>
      </c>
      <c r="F31" s="8">
        <v>7711</v>
      </c>
      <c r="G31" s="8"/>
      <c r="H31" s="9"/>
      <c r="I31" s="7"/>
      <c r="J31" s="7"/>
      <c r="K31" s="7"/>
      <c r="L31" s="7"/>
      <c r="M31" s="7"/>
      <c r="N31" s="7"/>
      <c r="O31" s="7"/>
      <c r="P31" s="7"/>
      <c r="Q31" s="7"/>
      <c r="R31" s="7"/>
      <c r="S31" s="7"/>
      <c r="T31" s="7"/>
      <c r="U31" s="7"/>
      <c r="V31" s="7"/>
      <c r="W31" s="7"/>
      <c r="X31" s="7"/>
      <c r="Y31" s="7"/>
      <c r="Z31" s="7"/>
      <c r="AA31" s="7"/>
    </row>
    <row r="32" spans="1:27" ht="26.25" customHeight="1" x14ac:dyDescent="0.25">
      <c r="A32" s="6">
        <v>26</v>
      </c>
      <c r="B32" s="8" t="s">
        <v>105</v>
      </c>
      <c r="C32" s="8" t="s">
        <v>107</v>
      </c>
      <c r="D32" s="8" t="s">
        <v>92</v>
      </c>
      <c r="E32" s="27">
        <f t="shared" si="2"/>
        <v>1975</v>
      </c>
      <c r="F32" s="8">
        <v>1975</v>
      </c>
      <c r="G32" s="8"/>
      <c r="H32" s="9"/>
      <c r="I32" s="7"/>
      <c r="J32" s="7"/>
      <c r="K32" s="7"/>
      <c r="L32" s="7"/>
      <c r="M32" s="7"/>
      <c r="N32" s="7"/>
      <c r="O32" s="7"/>
      <c r="P32" s="7"/>
      <c r="Q32" s="7"/>
      <c r="R32" s="7"/>
      <c r="S32" s="7"/>
      <c r="T32" s="7"/>
      <c r="U32" s="7"/>
      <c r="V32" s="7"/>
      <c r="W32" s="7"/>
      <c r="X32" s="7"/>
      <c r="Y32" s="7"/>
      <c r="Z32" s="7"/>
      <c r="AA32" s="7"/>
    </row>
    <row r="33" spans="1:27" ht="26.25" customHeight="1" x14ac:dyDescent="0.25">
      <c r="A33" s="6">
        <v>27</v>
      </c>
      <c r="B33" s="8" t="s">
        <v>105</v>
      </c>
      <c r="C33" s="8" t="s">
        <v>107</v>
      </c>
      <c r="D33" s="8" t="s">
        <v>108</v>
      </c>
      <c r="E33" s="27">
        <f t="shared" si="2"/>
        <v>1675</v>
      </c>
      <c r="F33" s="8">
        <v>1675</v>
      </c>
      <c r="G33" s="8"/>
      <c r="H33" s="9"/>
      <c r="I33" s="7"/>
      <c r="J33" s="7"/>
      <c r="K33" s="7"/>
      <c r="L33" s="7"/>
      <c r="M33" s="7"/>
      <c r="N33" s="7"/>
      <c r="O33" s="7"/>
      <c r="P33" s="7"/>
      <c r="Q33" s="7"/>
      <c r="R33" s="7"/>
      <c r="S33" s="7"/>
      <c r="T33" s="7"/>
      <c r="U33" s="7"/>
      <c r="V33" s="7"/>
      <c r="W33" s="7"/>
      <c r="X33" s="7"/>
      <c r="Y33" s="7"/>
      <c r="Z33" s="7"/>
      <c r="AA33" s="7"/>
    </row>
    <row r="34" spans="1:27" ht="26.25" customHeight="1" x14ac:dyDescent="0.25">
      <c r="A34" s="6">
        <v>28</v>
      </c>
      <c r="B34" s="8" t="s">
        <v>105</v>
      </c>
      <c r="C34" s="8" t="s">
        <v>109</v>
      </c>
      <c r="D34" s="8" t="s">
        <v>110</v>
      </c>
      <c r="E34" s="27">
        <f t="shared" si="2"/>
        <v>1960</v>
      </c>
      <c r="F34" s="8">
        <v>1960</v>
      </c>
      <c r="G34" s="8"/>
      <c r="H34" s="9"/>
      <c r="I34" s="7"/>
      <c r="J34" s="7"/>
      <c r="K34" s="7"/>
      <c r="L34" s="7"/>
      <c r="M34" s="7"/>
      <c r="N34" s="7"/>
      <c r="O34" s="7"/>
      <c r="P34" s="7"/>
      <c r="Q34" s="7"/>
      <c r="R34" s="7"/>
      <c r="S34" s="7"/>
      <c r="T34" s="7"/>
      <c r="U34" s="7"/>
      <c r="V34" s="7"/>
      <c r="W34" s="7"/>
      <c r="X34" s="7"/>
      <c r="Y34" s="7"/>
      <c r="Z34" s="7"/>
      <c r="AA34" s="7"/>
    </row>
    <row r="35" spans="1:27" ht="26.25" customHeight="1" x14ac:dyDescent="0.25">
      <c r="A35" s="6">
        <v>29</v>
      </c>
      <c r="B35" s="8" t="s">
        <v>105</v>
      </c>
      <c r="C35" s="8" t="s">
        <v>107</v>
      </c>
      <c r="D35" s="8" t="s">
        <v>111</v>
      </c>
      <c r="E35" s="27">
        <f t="shared" si="2"/>
        <v>1258</v>
      </c>
      <c r="F35" s="8">
        <v>1258</v>
      </c>
      <c r="G35" s="8"/>
      <c r="H35" s="9"/>
      <c r="I35" s="7"/>
      <c r="J35" s="7"/>
      <c r="K35" s="7"/>
      <c r="L35" s="7"/>
      <c r="M35" s="7"/>
      <c r="N35" s="7"/>
      <c r="O35" s="7"/>
      <c r="P35" s="7"/>
      <c r="Q35" s="7"/>
      <c r="R35" s="7"/>
      <c r="S35" s="7"/>
      <c r="T35" s="7"/>
      <c r="U35" s="7"/>
      <c r="V35" s="7"/>
      <c r="W35" s="7"/>
      <c r="X35" s="7"/>
      <c r="Y35" s="7"/>
      <c r="Z35" s="7"/>
      <c r="AA35" s="7"/>
    </row>
    <row r="36" spans="1:27" ht="26.25" customHeight="1" x14ac:dyDescent="0.25">
      <c r="A36" s="6">
        <v>30</v>
      </c>
      <c r="B36" s="8" t="s">
        <v>105</v>
      </c>
      <c r="C36" s="8" t="s">
        <v>109</v>
      </c>
      <c r="D36" s="8" t="s">
        <v>112</v>
      </c>
      <c r="E36" s="27">
        <f t="shared" si="2"/>
        <v>790</v>
      </c>
      <c r="F36" s="8">
        <v>790</v>
      </c>
      <c r="G36" s="8"/>
      <c r="H36" s="9"/>
      <c r="I36" s="7"/>
      <c r="J36" s="7"/>
      <c r="K36" s="7"/>
      <c r="L36" s="7"/>
      <c r="M36" s="7"/>
      <c r="N36" s="7"/>
      <c r="O36" s="7"/>
      <c r="P36" s="7"/>
      <c r="Q36" s="7"/>
      <c r="R36" s="7"/>
      <c r="S36" s="7"/>
      <c r="T36" s="7"/>
      <c r="U36" s="7"/>
      <c r="V36" s="7"/>
      <c r="W36" s="7"/>
      <c r="X36" s="7"/>
      <c r="Y36" s="7"/>
      <c r="Z36" s="7"/>
      <c r="AA36" s="7"/>
    </row>
    <row r="37" spans="1:27" ht="26.25" customHeight="1" x14ac:dyDescent="0.25">
      <c r="A37" s="6">
        <v>31</v>
      </c>
      <c r="B37" s="8" t="s">
        <v>114</v>
      </c>
      <c r="C37" s="8" t="s">
        <v>115</v>
      </c>
      <c r="D37" s="8" t="s">
        <v>92</v>
      </c>
      <c r="E37" s="27">
        <f t="shared" si="2"/>
        <v>14740</v>
      </c>
      <c r="F37" s="8">
        <v>14740</v>
      </c>
      <c r="G37" s="8"/>
      <c r="H37" s="9"/>
      <c r="I37" s="7"/>
      <c r="J37" s="7"/>
      <c r="K37" s="7"/>
      <c r="L37" s="7"/>
      <c r="M37" s="7"/>
      <c r="N37" s="7"/>
      <c r="O37" s="7"/>
      <c r="P37" s="7"/>
      <c r="Q37" s="7"/>
      <c r="R37" s="7"/>
      <c r="S37" s="7"/>
      <c r="T37" s="7"/>
      <c r="U37" s="7"/>
      <c r="V37" s="7"/>
      <c r="W37" s="7"/>
      <c r="X37" s="7"/>
      <c r="Y37" s="7"/>
      <c r="Z37" s="7"/>
      <c r="AA37" s="7"/>
    </row>
    <row r="38" spans="1:27" ht="26.25" customHeight="1" x14ac:dyDescent="0.25">
      <c r="A38" s="6">
        <v>32</v>
      </c>
      <c r="B38" s="8" t="s">
        <v>114</v>
      </c>
      <c r="C38" s="8" t="s">
        <v>116</v>
      </c>
      <c r="D38" s="8" t="s">
        <v>92</v>
      </c>
      <c r="E38" s="27">
        <f t="shared" si="2"/>
        <v>9445</v>
      </c>
      <c r="F38" s="8">
        <v>9445</v>
      </c>
      <c r="G38" s="8"/>
      <c r="H38" s="9"/>
      <c r="I38" s="7"/>
      <c r="J38" s="7"/>
      <c r="K38" s="7"/>
      <c r="L38" s="7"/>
      <c r="M38" s="7"/>
      <c r="N38" s="7"/>
      <c r="O38" s="7"/>
      <c r="P38" s="7"/>
      <c r="Q38" s="7"/>
      <c r="R38" s="7"/>
      <c r="S38" s="7"/>
      <c r="T38" s="7"/>
      <c r="U38" s="7"/>
      <c r="V38" s="7"/>
      <c r="W38" s="7"/>
      <c r="X38" s="7"/>
      <c r="Y38" s="7"/>
      <c r="Z38" s="7"/>
      <c r="AA38" s="7"/>
    </row>
    <row r="39" spans="1:27" ht="26.25" customHeight="1" x14ac:dyDescent="0.25">
      <c r="A39" s="6">
        <v>33</v>
      </c>
      <c r="B39" s="8" t="s">
        <v>114</v>
      </c>
      <c r="C39" s="8" t="s">
        <v>118</v>
      </c>
      <c r="D39" s="8" t="s">
        <v>117</v>
      </c>
      <c r="E39" s="27">
        <f t="shared" si="2"/>
        <v>470</v>
      </c>
      <c r="F39" s="8">
        <v>470</v>
      </c>
      <c r="G39" s="8"/>
      <c r="H39" s="9"/>
      <c r="I39" s="7"/>
      <c r="J39" s="7"/>
      <c r="K39" s="7"/>
      <c r="L39" s="7"/>
      <c r="M39" s="7"/>
      <c r="N39" s="7"/>
      <c r="O39" s="7"/>
      <c r="P39" s="7"/>
      <c r="Q39" s="7"/>
      <c r="R39" s="7"/>
      <c r="S39" s="7"/>
      <c r="T39" s="7"/>
      <c r="U39" s="7"/>
      <c r="V39" s="7"/>
      <c r="W39" s="7"/>
      <c r="X39" s="7"/>
      <c r="Y39" s="7"/>
      <c r="Z39" s="7"/>
      <c r="AA39" s="7"/>
    </row>
    <row r="40" spans="1:27" ht="15" customHeight="1" x14ac:dyDescent="0.25">
      <c r="A40" s="32" t="s">
        <v>121</v>
      </c>
      <c r="B40" s="31"/>
      <c r="C40" s="31"/>
      <c r="D40" s="31"/>
      <c r="E40" s="31"/>
      <c r="F40" s="31"/>
      <c r="G40" s="31"/>
      <c r="H40" s="31"/>
      <c r="I40" s="31"/>
      <c r="J40" s="31"/>
      <c r="K40" s="31"/>
      <c r="L40" s="31"/>
      <c r="M40" s="31"/>
      <c r="N40" s="31"/>
      <c r="O40" s="31"/>
      <c r="P40" s="31"/>
      <c r="Q40" s="31"/>
      <c r="R40" s="31"/>
      <c r="S40" s="31"/>
      <c r="T40" s="31"/>
      <c r="U40" s="31"/>
      <c r="V40" s="31"/>
      <c r="W40" s="31"/>
      <c r="X40" s="31"/>
      <c r="Y40" s="31"/>
      <c r="Z40" s="31"/>
      <c r="AA40" s="30"/>
    </row>
    <row r="41" spans="1:27" ht="26.25" customHeight="1" x14ac:dyDescent="0.25">
      <c r="A41" s="6">
        <v>34</v>
      </c>
      <c r="B41" s="8" t="s">
        <v>120</v>
      </c>
      <c r="C41" s="8" t="s">
        <v>42</v>
      </c>
      <c r="D41" s="8" t="s">
        <v>69</v>
      </c>
      <c r="E41" s="27">
        <f t="shared" si="2"/>
        <v>126</v>
      </c>
      <c r="F41" s="8">
        <v>126</v>
      </c>
      <c r="G41" s="8"/>
      <c r="H41" s="9"/>
      <c r="I41" s="7"/>
      <c r="J41" s="7"/>
      <c r="K41" s="7"/>
      <c r="L41" s="7"/>
      <c r="M41" s="7"/>
      <c r="N41" s="7"/>
      <c r="O41" s="7"/>
      <c r="P41" s="7"/>
      <c r="Q41" s="7"/>
      <c r="R41" s="7"/>
      <c r="S41" s="7"/>
      <c r="T41" s="7"/>
      <c r="U41" s="7"/>
      <c r="V41" s="7"/>
      <c r="W41" s="7"/>
      <c r="X41" s="7"/>
      <c r="Y41" s="7"/>
      <c r="Z41" s="7"/>
      <c r="AA41" s="7"/>
    </row>
  </sheetData>
  <autoFilter ref="A2:AA41" xr:uid="{8EB977F6-5DD5-48B9-A2FF-8424AAC93534}"/>
  <mergeCells count="1">
    <mergeCell ref="A1:L1"/>
  </mergeCells>
  <pageMargins left="0.7" right="0.7" top="0.75" bottom="0.75" header="0.3" footer="0.3"/>
  <pageSetup paperSize="8" scale="8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66"/>
  <sheetViews>
    <sheetView tabSelected="1" zoomScaleNormal="100" workbookViewId="0">
      <pane xSplit="4" ySplit="13" topLeftCell="E47" activePane="bottomRight" state="frozen"/>
      <selection pane="topRight" activeCell="E1" sqref="E1"/>
      <selection pane="bottomLeft" activeCell="A15" sqref="A15"/>
      <selection pane="bottomRight" activeCell="B59" sqref="B59"/>
    </sheetView>
  </sheetViews>
  <sheetFormatPr defaultColWidth="8.85546875" defaultRowHeight="12.75" x14ac:dyDescent="0.2"/>
  <cols>
    <col min="1" max="1" width="5.7109375" style="3" customWidth="1"/>
    <col min="2" max="2" width="29.42578125" style="3" customWidth="1"/>
    <col min="3" max="3" width="22.85546875" style="3" customWidth="1"/>
    <col min="4" max="4" width="16" style="3" customWidth="1"/>
    <col min="5" max="5" width="13.5703125" style="14" customWidth="1"/>
    <col min="6" max="6" width="14.28515625" style="3" customWidth="1"/>
    <col min="7" max="7" width="19.5703125" style="14" customWidth="1"/>
    <col min="8" max="8" width="19.28515625" style="3" bestFit="1" customWidth="1"/>
    <col min="9" max="10" width="12.7109375" style="3" bestFit="1" customWidth="1"/>
    <col min="11" max="11" width="10.7109375" style="3" bestFit="1" customWidth="1"/>
    <col min="12" max="12" width="13.42578125" style="3" bestFit="1" customWidth="1"/>
    <col min="13" max="16384" width="8.85546875" style="3"/>
  </cols>
  <sheetData>
    <row r="1" spans="1:12" x14ac:dyDescent="0.2">
      <c r="B1" s="41" t="s">
        <v>58</v>
      </c>
      <c r="C1" s="41"/>
      <c r="D1" s="41"/>
      <c r="E1" s="41"/>
      <c r="F1" s="41"/>
      <c r="G1" s="41"/>
      <c r="H1" s="41"/>
      <c r="I1" s="41"/>
      <c r="J1" s="41"/>
      <c r="K1" s="41"/>
      <c r="L1" s="41"/>
    </row>
    <row r="2" spans="1:12" x14ac:dyDescent="0.2">
      <c r="B2" s="44" t="s">
        <v>24</v>
      </c>
      <c r="C2" s="45"/>
      <c r="D2" s="45"/>
      <c r="E2" s="45"/>
      <c r="F2" s="45"/>
      <c r="G2" s="45"/>
      <c r="H2" s="45"/>
      <c r="I2" s="45"/>
      <c r="J2" s="45"/>
      <c r="K2" s="45"/>
      <c r="L2" s="45"/>
    </row>
    <row r="3" spans="1:12" x14ac:dyDescent="0.2">
      <c r="B3" s="4"/>
      <c r="C3" s="5"/>
      <c r="D3" s="5"/>
      <c r="E3" s="16"/>
      <c r="F3" s="5"/>
      <c r="G3" s="18"/>
      <c r="H3" s="5"/>
      <c r="I3" s="5"/>
      <c r="J3" s="5"/>
      <c r="K3" s="5"/>
      <c r="L3" s="5"/>
    </row>
    <row r="4" spans="1:12" s="15" customFormat="1" ht="15" x14ac:dyDescent="0.25">
      <c r="A4" s="19">
        <v>1</v>
      </c>
      <c r="B4" s="37" t="s">
        <v>53</v>
      </c>
      <c r="C4" s="37"/>
      <c r="D4" s="37"/>
      <c r="E4" s="37"/>
      <c r="F4" s="37"/>
      <c r="G4" s="37"/>
      <c r="H4" s="37"/>
      <c r="I4" s="37"/>
      <c r="J4" s="37"/>
      <c r="K4" s="37"/>
      <c r="L4" s="37"/>
    </row>
    <row r="5" spans="1:12" s="15" customFormat="1" ht="15" x14ac:dyDescent="0.25">
      <c r="A5" s="19">
        <v>2</v>
      </c>
      <c r="B5" s="37" t="s">
        <v>54</v>
      </c>
      <c r="C5" s="37"/>
      <c r="D5" s="37"/>
      <c r="E5" s="37"/>
      <c r="F5" s="37"/>
      <c r="G5" s="37"/>
      <c r="H5" s="37"/>
      <c r="I5" s="37"/>
      <c r="J5" s="37"/>
      <c r="K5" s="37"/>
      <c r="L5" s="37"/>
    </row>
    <row r="6" spans="1:12" s="15" customFormat="1" ht="15" x14ac:dyDescent="0.25">
      <c r="A6" s="19">
        <v>3</v>
      </c>
      <c r="B6" s="42" t="s">
        <v>51</v>
      </c>
      <c r="C6" s="42"/>
      <c r="D6" s="42"/>
      <c r="E6" s="42"/>
      <c r="F6" s="42"/>
      <c r="G6" s="42"/>
      <c r="H6" s="42"/>
      <c r="I6" s="42"/>
      <c r="J6" s="42"/>
      <c r="K6" s="42"/>
      <c r="L6" s="42"/>
    </row>
    <row r="7" spans="1:12" s="15" customFormat="1" ht="15" x14ac:dyDescent="0.25">
      <c r="A7" s="19">
        <v>4</v>
      </c>
      <c r="B7" s="37" t="s">
        <v>23</v>
      </c>
      <c r="C7" s="37"/>
      <c r="D7" s="37"/>
      <c r="E7" s="37"/>
      <c r="F7" s="37"/>
      <c r="G7" s="37"/>
      <c r="H7" s="37"/>
      <c r="I7" s="37"/>
      <c r="J7" s="37"/>
      <c r="K7" s="37"/>
      <c r="L7" s="37"/>
    </row>
    <row r="8" spans="1:12" s="15" customFormat="1" ht="15" x14ac:dyDescent="0.25">
      <c r="A8" s="19">
        <v>5</v>
      </c>
      <c r="B8" s="37" t="s">
        <v>22</v>
      </c>
      <c r="C8" s="37"/>
      <c r="D8" s="37"/>
      <c r="E8" s="37"/>
      <c r="F8" s="37"/>
      <c r="G8" s="37"/>
      <c r="H8" s="37"/>
      <c r="I8" s="37"/>
      <c r="J8" s="37"/>
      <c r="K8" s="37"/>
      <c r="L8" s="37"/>
    </row>
    <row r="9" spans="1:12" s="15" customFormat="1" ht="15" x14ac:dyDescent="0.25">
      <c r="A9" s="20">
        <v>6</v>
      </c>
      <c r="B9" s="43" t="s">
        <v>26</v>
      </c>
      <c r="C9" s="43"/>
      <c r="D9" s="43"/>
      <c r="E9" s="43"/>
      <c r="F9" s="43"/>
      <c r="G9" s="43"/>
      <c r="H9" s="43"/>
      <c r="I9" s="43"/>
      <c r="J9" s="43"/>
      <c r="K9" s="43"/>
      <c r="L9" s="43"/>
    </row>
    <row r="10" spans="1:12" s="15" customFormat="1" ht="15" x14ac:dyDescent="0.25">
      <c r="A10" s="20">
        <v>7</v>
      </c>
      <c r="B10" s="35" t="s">
        <v>25</v>
      </c>
      <c r="C10" s="35"/>
      <c r="D10" s="35"/>
      <c r="E10" s="35"/>
      <c r="F10" s="35"/>
      <c r="G10" s="35"/>
      <c r="H10" s="35"/>
      <c r="I10" s="35"/>
      <c r="J10" s="35"/>
      <c r="K10" s="35"/>
      <c r="L10" s="35"/>
    </row>
    <row r="11" spans="1:12" s="15" customFormat="1" ht="22.5" customHeight="1" x14ac:dyDescent="0.25">
      <c r="A11" s="34" t="s">
        <v>47</v>
      </c>
      <c r="B11" s="34"/>
      <c r="C11" s="34"/>
      <c r="D11" s="34"/>
      <c r="E11" s="34"/>
      <c r="F11" s="34"/>
      <c r="G11" s="34"/>
      <c r="H11" s="34"/>
      <c r="I11" s="34"/>
      <c r="J11" s="34"/>
      <c r="K11" s="34"/>
      <c r="L11" s="34"/>
    </row>
    <row r="12" spans="1:12" ht="75" customHeight="1" x14ac:dyDescent="0.2">
      <c r="A12" s="38" t="s">
        <v>21</v>
      </c>
      <c r="B12" s="38" t="s">
        <v>20</v>
      </c>
      <c r="C12" s="38" t="s">
        <v>1</v>
      </c>
      <c r="D12" s="38" t="s">
        <v>2</v>
      </c>
      <c r="E12" s="21" t="s">
        <v>45</v>
      </c>
      <c r="F12" s="21" t="s">
        <v>33</v>
      </c>
      <c r="G12" s="21" t="s">
        <v>52</v>
      </c>
      <c r="H12" s="21" t="s">
        <v>49</v>
      </c>
      <c r="I12" s="21" t="s">
        <v>59</v>
      </c>
      <c r="J12" s="21" t="s">
        <v>50</v>
      </c>
      <c r="K12" s="21" t="s">
        <v>34</v>
      </c>
      <c r="L12" s="21" t="s">
        <v>35</v>
      </c>
    </row>
    <row r="13" spans="1:12" ht="12" customHeight="1" x14ac:dyDescent="0.2">
      <c r="A13" s="38"/>
      <c r="B13" s="38"/>
      <c r="C13" s="38"/>
      <c r="D13" s="38"/>
      <c r="E13" s="21"/>
      <c r="F13" s="21" t="s">
        <v>27</v>
      </c>
      <c r="G13" s="21"/>
      <c r="H13" s="21" t="s">
        <v>28</v>
      </c>
      <c r="I13" s="21" t="s">
        <v>29</v>
      </c>
      <c r="J13" s="21" t="s">
        <v>30</v>
      </c>
      <c r="K13" s="21" t="s">
        <v>31</v>
      </c>
      <c r="L13" s="21" t="s">
        <v>32</v>
      </c>
    </row>
    <row r="14" spans="1:12" s="14" customFormat="1" ht="24" customHeight="1" x14ac:dyDescent="0.2">
      <c r="A14" s="22">
        <v>1</v>
      </c>
      <c r="B14" s="22" t="s">
        <v>60</v>
      </c>
      <c r="C14" s="22" t="s">
        <v>61</v>
      </c>
      <c r="D14" s="22" t="s">
        <v>62</v>
      </c>
      <c r="E14" s="22" t="s">
        <v>46</v>
      </c>
      <c r="F14" s="23">
        <v>1117</v>
      </c>
      <c r="G14" s="23"/>
      <c r="H14" s="24"/>
      <c r="I14" s="24"/>
      <c r="J14" s="24"/>
      <c r="K14" s="24">
        <f t="shared" ref="K14:K47" si="0">H14+I14+J14</f>
        <v>0</v>
      </c>
      <c r="L14" s="29">
        <f t="shared" ref="L14:L47" si="1">K14*F14</f>
        <v>0</v>
      </c>
    </row>
    <row r="15" spans="1:12" s="14" customFormat="1" ht="24" customHeight="1" x14ac:dyDescent="0.2">
      <c r="A15" s="22">
        <v>2</v>
      </c>
      <c r="B15" s="22" t="s">
        <v>63</v>
      </c>
      <c r="C15" s="22" t="s">
        <v>61</v>
      </c>
      <c r="D15" s="22" t="s">
        <v>64</v>
      </c>
      <c r="E15" s="22" t="s">
        <v>46</v>
      </c>
      <c r="F15" s="23">
        <v>255</v>
      </c>
      <c r="G15" s="23"/>
      <c r="H15" s="24"/>
      <c r="I15" s="24"/>
      <c r="J15" s="24"/>
      <c r="K15" s="24">
        <f t="shared" si="0"/>
        <v>0</v>
      </c>
      <c r="L15" s="29">
        <f t="shared" si="1"/>
        <v>0</v>
      </c>
    </row>
    <row r="16" spans="1:12" s="14" customFormat="1" ht="24" customHeight="1" x14ac:dyDescent="0.2">
      <c r="A16" s="22">
        <v>3</v>
      </c>
      <c r="B16" s="22" t="s">
        <v>65</v>
      </c>
      <c r="C16" s="22" t="s">
        <v>61</v>
      </c>
      <c r="D16" s="22" t="s">
        <v>66</v>
      </c>
      <c r="E16" s="22" t="s">
        <v>46</v>
      </c>
      <c r="F16" s="23">
        <v>1550</v>
      </c>
      <c r="G16" s="23"/>
      <c r="H16" s="24"/>
      <c r="I16" s="24"/>
      <c r="J16" s="24"/>
      <c r="K16" s="24">
        <f t="shared" si="0"/>
        <v>0</v>
      </c>
      <c r="L16" s="29">
        <f t="shared" si="1"/>
        <v>0</v>
      </c>
    </row>
    <row r="17" spans="1:12" s="14" customFormat="1" ht="24" customHeight="1" x14ac:dyDescent="0.2">
      <c r="A17" s="22">
        <v>4</v>
      </c>
      <c r="B17" s="22" t="s">
        <v>67</v>
      </c>
      <c r="C17" s="22" t="s">
        <v>68</v>
      </c>
      <c r="D17" s="22" t="s">
        <v>69</v>
      </c>
      <c r="E17" s="22" t="s">
        <v>46</v>
      </c>
      <c r="F17" s="23">
        <v>15560</v>
      </c>
      <c r="G17" s="23"/>
      <c r="H17" s="24"/>
      <c r="I17" s="24"/>
      <c r="J17" s="24"/>
      <c r="K17" s="24">
        <f t="shared" si="0"/>
        <v>0</v>
      </c>
      <c r="L17" s="29">
        <f t="shared" si="1"/>
        <v>0</v>
      </c>
    </row>
    <row r="18" spans="1:12" s="14" customFormat="1" ht="24" customHeight="1" x14ac:dyDescent="0.2">
      <c r="A18" s="22">
        <v>5</v>
      </c>
      <c r="B18" s="22" t="s">
        <v>70</v>
      </c>
      <c r="C18" s="22" t="s">
        <v>68</v>
      </c>
      <c r="D18" s="22" t="s">
        <v>71</v>
      </c>
      <c r="E18" s="22" t="s">
        <v>46</v>
      </c>
      <c r="F18" s="23">
        <v>1780</v>
      </c>
      <c r="G18" s="23"/>
      <c r="H18" s="24"/>
      <c r="I18" s="24"/>
      <c r="J18" s="24"/>
      <c r="K18" s="24">
        <f t="shared" si="0"/>
        <v>0</v>
      </c>
      <c r="L18" s="29">
        <f t="shared" si="1"/>
        <v>0</v>
      </c>
    </row>
    <row r="19" spans="1:12" s="14" customFormat="1" ht="24" customHeight="1" x14ac:dyDescent="0.2">
      <c r="A19" s="22">
        <v>6</v>
      </c>
      <c r="B19" s="22" t="s">
        <v>70</v>
      </c>
      <c r="C19" s="22" t="s">
        <v>68</v>
      </c>
      <c r="D19" s="22" t="s">
        <v>72</v>
      </c>
      <c r="E19" s="22" t="s">
        <v>46</v>
      </c>
      <c r="F19" s="23">
        <v>5035</v>
      </c>
      <c r="G19" s="23"/>
      <c r="H19" s="24"/>
      <c r="I19" s="24"/>
      <c r="J19" s="24"/>
      <c r="K19" s="24">
        <f t="shared" si="0"/>
        <v>0</v>
      </c>
      <c r="L19" s="29">
        <f t="shared" si="1"/>
        <v>0</v>
      </c>
    </row>
    <row r="20" spans="1:12" s="14" customFormat="1" ht="24" customHeight="1" x14ac:dyDescent="0.2">
      <c r="A20" s="22">
        <v>7</v>
      </c>
      <c r="B20" s="22" t="s">
        <v>76</v>
      </c>
      <c r="C20" s="22" t="s">
        <v>77</v>
      </c>
      <c r="D20" s="22" t="s">
        <v>69</v>
      </c>
      <c r="E20" s="22" t="s">
        <v>46</v>
      </c>
      <c r="F20" s="23">
        <v>140</v>
      </c>
      <c r="G20" s="23"/>
      <c r="H20" s="24"/>
      <c r="I20" s="24"/>
      <c r="J20" s="24"/>
      <c r="K20" s="24">
        <f t="shared" si="0"/>
        <v>0</v>
      </c>
      <c r="L20" s="29">
        <f t="shared" si="1"/>
        <v>0</v>
      </c>
    </row>
    <row r="21" spans="1:12" s="14" customFormat="1" ht="24" customHeight="1" x14ac:dyDescent="0.2">
      <c r="A21" s="22">
        <v>8</v>
      </c>
      <c r="B21" s="22" t="s">
        <v>78</v>
      </c>
      <c r="C21" s="22" t="s">
        <v>77</v>
      </c>
      <c r="D21" s="22" t="s">
        <v>79</v>
      </c>
      <c r="E21" s="22" t="s">
        <v>46</v>
      </c>
      <c r="F21" s="23">
        <v>1516</v>
      </c>
      <c r="G21" s="23"/>
      <c r="H21" s="24"/>
      <c r="I21" s="24"/>
      <c r="J21" s="24"/>
      <c r="K21" s="24">
        <f t="shared" si="0"/>
        <v>0</v>
      </c>
      <c r="L21" s="29">
        <f t="shared" si="1"/>
        <v>0</v>
      </c>
    </row>
    <row r="22" spans="1:12" s="14" customFormat="1" ht="24" customHeight="1" x14ac:dyDescent="0.2">
      <c r="A22" s="22">
        <v>9</v>
      </c>
      <c r="B22" s="22" t="s">
        <v>80</v>
      </c>
      <c r="C22" s="22" t="s">
        <v>77</v>
      </c>
      <c r="D22" s="22" t="s">
        <v>81</v>
      </c>
      <c r="E22" s="22" t="s">
        <v>46</v>
      </c>
      <c r="F22" s="23">
        <v>119</v>
      </c>
      <c r="G22" s="23"/>
      <c r="H22" s="24"/>
      <c r="I22" s="24"/>
      <c r="J22" s="24"/>
      <c r="K22" s="24">
        <f t="shared" si="0"/>
        <v>0</v>
      </c>
      <c r="L22" s="29">
        <f t="shared" si="1"/>
        <v>0</v>
      </c>
    </row>
    <row r="23" spans="1:12" s="14" customFormat="1" ht="24" customHeight="1" x14ac:dyDescent="0.2">
      <c r="A23" s="22">
        <v>10</v>
      </c>
      <c r="B23" s="22" t="s">
        <v>80</v>
      </c>
      <c r="C23" s="22" t="s">
        <v>77</v>
      </c>
      <c r="D23" s="22" t="s">
        <v>82</v>
      </c>
      <c r="E23" s="22" t="s">
        <v>46</v>
      </c>
      <c r="F23" s="23">
        <v>239</v>
      </c>
      <c r="G23" s="23"/>
      <c r="H23" s="24"/>
      <c r="I23" s="24"/>
      <c r="J23" s="24"/>
      <c r="K23" s="24">
        <f t="shared" si="0"/>
        <v>0</v>
      </c>
      <c r="L23" s="29">
        <f t="shared" si="1"/>
        <v>0</v>
      </c>
    </row>
    <row r="24" spans="1:12" s="14" customFormat="1" ht="24" customHeight="1" x14ac:dyDescent="0.2">
      <c r="A24" s="22">
        <v>11</v>
      </c>
      <c r="B24" s="22" t="s">
        <v>83</v>
      </c>
      <c r="C24" s="22" t="s">
        <v>77</v>
      </c>
      <c r="D24" s="22" t="s">
        <v>84</v>
      </c>
      <c r="E24" s="22" t="s">
        <v>46</v>
      </c>
      <c r="F24" s="23">
        <v>1090</v>
      </c>
      <c r="G24" s="23"/>
      <c r="H24" s="24"/>
      <c r="I24" s="24"/>
      <c r="J24" s="24"/>
      <c r="K24" s="24">
        <f t="shared" si="0"/>
        <v>0</v>
      </c>
      <c r="L24" s="29">
        <f t="shared" si="1"/>
        <v>0</v>
      </c>
    </row>
    <row r="25" spans="1:12" s="14" customFormat="1" ht="24" customHeight="1" x14ac:dyDescent="0.2">
      <c r="A25" s="22">
        <v>12</v>
      </c>
      <c r="B25" s="22" t="s">
        <v>85</v>
      </c>
      <c r="C25" s="22" t="s">
        <v>119</v>
      </c>
      <c r="D25" s="22" t="s">
        <v>86</v>
      </c>
      <c r="E25" s="22" t="s">
        <v>46</v>
      </c>
      <c r="F25" s="23">
        <v>117</v>
      </c>
      <c r="G25" s="23"/>
      <c r="H25" s="24"/>
      <c r="I25" s="24"/>
      <c r="J25" s="24"/>
      <c r="K25" s="24">
        <f t="shared" si="0"/>
        <v>0</v>
      </c>
      <c r="L25" s="29">
        <f t="shared" si="1"/>
        <v>0</v>
      </c>
    </row>
    <row r="26" spans="1:12" s="14" customFormat="1" ht="24" customHeight="1" x14ac:dyDescent="0.2">
      <c r="A26" s="22">
        <v>13</v>
      </c>
      <c r="B26" s="22" t="s">
        <v>85</v>
      </c>
      <c r="C26" s="22" t="s">
        <v>68</v>
      </c>
      <c r="D26" s="22" t="s">
        <v>87</v>
      </c>
      <c r="E26" s="22" t="s">
        <v>46</v>
      </c>
      <c r="F26" s="23">
        <v>694</v>
      </c>
      <c r="G26" s="23"/>
      <c r="H26" s="24"/>
      <c r="I26" s="24"/>
      <c r="J26" s="24"/>
      <c r="K26" s="24">
        <f t="shared" si="0"/>
        <v>0</v>
      </c>
      <c r="L26" s="29">
        <f t="shared" si="1"/>
        <v>0</v>
      </c>
    </row>
    <row r="27" spans="1:12" s="14" customFormat="1" ht="24" customHeight="1" x14ac:dyDescent="0.2">
      <c r="A27" s="22">
        <v>14</v>
      </c>
      <c r="B27" s="22" t="s">
        <v>88</v>
      </c>
      <c r="C27" s="22" t="s">
        <v>77</v>
      </c>
      <c r="D27" s="22" t="s">
        <v>89</v>
      </c>
      <c r="E27" s="22" t="s">
        <v>46</v>
      </c>
      <c r="F27" s="23">
        <v>1695</v>
      </c>
      <c r="G27" s="23"/>
      <c r="H27" s="24"/>
      <c r="I27" s="24"/>
      <c r="J27" s="24"/>
      <c r="K27" s="24">
        <f t="shared" si="0"/>
        <v>0</v>
      </c>
      <c r="L27" s="29">
        <f t="shared" si="1"/>
        <v>0</v>
      </c>
    </row>
    <row r="28" spans="1:12" s="14" customFormat="1" ht="24" customHeight="1" x14ac:dyDescent="0.2">
      <c r="A28" s="22">
        <v>15</v>
      </c>
      <c r="B28" s="22" t="s">
        <v>63</v>
      </c>
      <c r="C28" s="22" t="s">
        <v>77</v>
      </c>
      <c r="D28" s="22" t="s">
        <v>79</v>
      </c>
      <c r="E28" s="22" t="s">
        <v>46</v>
      </c>
      <c r="F28" s="23">
        <v>2612</v>
      </c>
      <c r="G28" s="23"/>
      <c r="H28" s="24"/>
      <c r="I28" s="24"/>
      <c r="J28" s="24"/>
      <c r="K28" s="24">
        <f t="shared" si="0"/>
        <v>0</v>
      </c>
      <c r="L28" s="29">
        <f t="shared" si="1"/>
        <v>0</v>
      </c>
    </row>
    <row r="29" spans="1:12" s="14" customFormat="1" ht="24" customHeight="1" x14ac:dyDescent="0.2">
      <c r="A29" s="22">
        <v>16</v>
      </c>
      <c r="B29" s="22" t="s">
        <v>90</v>
      </c>
      <c r="C29" s="22" t="s">
        <v>91</v>
      </c>
      <c r="D29" s="22" t="s">
        <v>71</v>
      </c>
      <c r="E29" s="22" t="s">
        <v>46</v>
      </c>
      <c r="F29" s="23">
        <v>207</v>
      </c>
      <c r="G29" s="23"/>
      <c r="H29" s="24"/>
      <c r="I29" s="24"/>
      <c r="J29" s="24"/>
      <c r="K29" s="24">
        <f t="shared" si="0"/>
        <v>0</v>
      </c>
      <c r="L29" s="29">
        <f t="shared" si="1"/>
        <v>0</v>
      </c>
    </row>
    <row r="30" spans="1:12" s="14" customFormat="1" ht="24" customHeight="1" x14ac:dyDescent="0.2">
      <c r="A30" s="22">
        <v>17</v>
      </c>
      <c r="B30" s="22" t="s">
        <v>90</v>
      </c>
      <c r="C30" s="22" t="s">
        <v>91</v>
      </c>
      <c r="D30" s="22" t="s">
        <v>92</v>
      </c>
      <c r="E30" s="22" t="s">
        <v>46</v>
      </c>
      <c r="F30" s="23">
        <v>103</v>
      </c>
      <c r="G30" s="23"/>
      <c r="H30" s="24"/>
      <c r="I30" s="24"/>
      <c r="J30" s="24"/>
      <c r="K30" s="24">
        <f t="shared" si="0"/>
        <v>0</v>
      </c>
      <c r="L30" s="29">
        <f t="shared" si="1"/>
        <v>0</v>
      </c>
    </row>
    <row r="31" spans="1:12" s="14" customFormat="1" ht="24" customHeight="1" x14ac:dyDescent="0.2">
      <c r="A31" s="22">
        <v>18</v>
      </c>
      <c r="B31" s="22" t="s">
        <v>93</v>
      </c>
      <c r="C31" s="22" t="s">
        <v>94</v>
      </c>
      <c r="D31" s="22" t="s">
        <v>69</v>
      </c>
      <c r="E31" s="22" t="s">
        <v>46</v>
      </c>
      <c r="F31" s="23">
        <v>1510</v>
      </c>
      <c r="G31" s="23"/>
      <c r="H31" s="24"/>
      <c r="I31" s="24"/>
      <c r="J31" s="24"/>
      <c r="K31" s="24">
        <f t="shared" si="0"/>
        <v>0</v>
      </c>
      <c r="L31" s="29">
        <f t="shared" si="1"/>
        <v>0</v>
      </c>
    </row>
    <row r="32" spans="1:12" s="14" customFormat="1" ht="24" customHeight="1" x14ac:dyDescent="0.2">
      <c r="A32" s="22">
        <v>19</v>
      </c>
      <c r="B32" s="22" t="s">
        <v>95</v>
      </c>
      <c r="C32" s="22" t="s">
        <v>94</v>
      </c>
      <c r="D32" s="22" t="s">
        <v>69</v>
      </c>
      <c r="E32" s="22" t="s">
        <v>46</v>
      </c>
      <c r="F32" s="23">
        <v>11788</v>
      </c>
      <c r="G32" s="23"/>
      <c r="H32" s="24"/>
      <c r="I32" s="24"/>
      <c r="J32" s="24"/>
      <c r="K32" s="24">
        <f t="shared" si="0"/>
        <v>0</v>
      </c>
      <c r="L32" s="29">
        <f t="shared" si="1"/>
        <v>0</v>
      </c>
    </row>
    <row r="33" spans="1:12" s="14" customFormat="1" ht="24" customHeight="1" x14ac:dyDescent="0.2">
      <c r="A33" s="22">
        <v>20</v>
      </c>
      <c r="B33" s="22" t="s">
        <v>97</v>
      </c>
      <c r="C33" s="22" t="s">
        <v>100</v>
      </c>
      <c r="D33" s="22" t="s">
        <v>101</v>
      </c>
      <c r="E33" s="22" t="s">
        <v>46</v>
      </c>
      <c r="F33" s="23">
        <v>4502</v>
      </c>
      <c r="G33" s="23"/>
      <c r="H33" s="24"/>
      <c r="I33" s="24"/>
      <c r="J33" s="24"/>
      <c r="K33" s="24">
        <f t="shared" si="0"/>
        <v>0</v>
      </c>
      <c r="L33" s="29">
        <f t="shared" si="1"/>
        <v>0</v>
      </c>
    </row>
    <row r="34" spans="1:12" s="14" customFormat="1" ht="24" customHeight="1" x14ac:dyDescent="0.2">
      <c r="A34" s="22">
        <v>21</v>
      </c>
      <c r="B34" s="22" t="s">
        <v>97</v>
      </c>
      <c r="C34" s="22" t="s">
        <v>100</v>
      </c>
      <c r="D34" s="22" t="s">
        <v>102</v>
      </c>
      <c r="E34" s="22" t="s">
        <v>46</v>
      </c>
      <c r="F34" s="23">
        <v>9387</v>
      </c>
      <c r="G34" s="23"/>
      <c r="H34" s="24"/>
      <c r="I34" s="24"/>
      <c r="J34" s="24"/>
      <c r="K34" s="24">
        <f t="shared" si="0"/>
        <v>0</v>
      </c>
      <c r="L34" s="29">
        <f t="shared" si="1"/>
        <v>0</v>
      </c>
    </row>
    <row r="35" spans="1:12" s="14" customFormat="1" ht="24" customHeight="1" x14ac:dyDescent="0.2">
      <c r="A35" s="22">
        <v>22</v>
      </c>
      <c r="B35" s="22" t="s">
        <v>97</v>
      </c>
      <c r="C35" s="22" t="s">
        <v>99</v>
      </c>
      <c r="D35" s="22" t="s">
        <v>98</v>
      </c>
      <c r="E35" s="22" t="s">
        <v>46</v>
      </c>
      <c r="F35" s="23">
        <v>38</v>
      </c>
      <c r="G35" s="23"/>
      <c r="H35" s="24"/>
      <c r="I35" s="24"/>
      <c r="J35" s="24"/>
      <c r="K35" s="24">
        <f t="shared" si="0"/>
        <v>0</v>
      </c>
      <c r="L35" s="29">
        <f t="shared" si="1"/>
        <v>0</v>
      </c>
    </row>
    <row r="36" spans="1:12" s="14" customFormat="1" ht="24" customHeight="1" x14ac:dyDescent="0.2">
      <c r="A36" s="22">
        <v>23</v>
      </c>
      <c r="B36" s="22" t="s">
        <v>103</v>
      </c>
      <c r="C36" s="22" t="s">
        <v>118</v>
      </c>
      <c r="D36" s="22" t="s">
        <v>104</v>
      </c>
      <c r="E36" s="22" t="s">
        <v>46</v>
      </c>
      <c r="F36" s="23">
        <v>14404</v>
      </c>
      <c r="G36" s="23"/>
      <c r="H36" s="24"/>
      <c r="I36" s="24"/>
      <c r="J36" s="24"/>
      <c r="K36" s="24">
        <f t="shared" si="0"/>
        <v>0</v>
      </c>
      <c r="L36" s="29">
        <f t="shared" si="1"/>
        <v>0</v>
      </c>
    </row>
    <row r="37" spans="1:12" s="14" customFormat="1" ht="24" customHeight="1" x14ac:dyDescent="0.2">
      <c r="A37" s="22">
        <v>24</v>
      </c>
      <c r="B37" s="22" t="s">
        <v>105</v>
      </c>
      <c r="C37" s="22" t="s">
        <v>106</v>
      </c>
      <c r="D37" s="22" t="s">
        <v>71</v>
      </c>
      <c r="E37" s="22" t="s">
        <v>46</v>
      </c>
      <c r="F37" s="23">
        <v>11145</v>
      </c>
      <c r="G37" s="23"/>
      <c r="H37" s="24"/>
      <c r="I37" s="24"/>
      <c r="J37" s="24"/>
      <c r="K37" s="24">
        <f t="shared" si="0"/>
        <v>0</v>
      </c>
      <c r="L37" s="29">
        <f t="shared" si="1"/>
        <v>0</v>
      </c>
    </row>
    <row r="38" spans="1:12" s="14" customFormat="1" ht="24" customHeight="1" x14ac:dyDescent="0.2">
      <c r="A38" s="22">
        <v>25</v>
      </c>
      <c r="B38" s="22" t="s">
        <v>105</v>
      </c>
      <c r="C38" s="22" t="s">
        <v>106</v>
      </c>
      <c r="D38" s="22" t="s">
        <v>92</v>
      </c>
      <c r="E38" s="22" t="s">
        <v>46</v>
      </c>
      <c r="F38" s="23">
        <v>7711</v>
      </c>
      <c r="G38" s="23"/>
      <c r="H38" s="24"/>
      <c r="I38" s="24"/>
      <c r="J38" s="24"/>
      <c r="K38" s="24">
        <f t="shared" si="0"/>
        <v>0</v>
      </c>
      <c r="L38" s="29">
        <f t="shared" si="1"/>
        <v>0</v>
      </c>
    </row>
    <row r="39" spans="1:12" s="14" customFormat="1" ht="24" customHeight="1" x14ac:dyDescent="0.2">
      <c r="A39" s="22">
        <v>26</v>
      </c>
      <c r="B39" s="22" t="s">
        <v>105</v>
      </c>
      <c r="C39" s="22" t="s">
        <v>107</v>
      </c>
      <c r="D39" s="22" t="s">
        <v>92</v>
      </c>
      <c r="E39" s="22" t="s">
        <v>46</v>
      </c>
      <c r="F39" s="23">
        <v>1975</v>
      </c>
      <c r="G39" s="23"/>
      <c r="H39" s="24"/>
      <c r="I39" s="24"/>
      <c r="J39" s="24"/>
      <c r="K39" s="24">
        <f t="shared" si="0"/>
        <v>0</v>
      </c>
      <c r="L39" s="29">
        <f t="shared" si="1"/>
        <v>0</v>
      </c>
    </row>
    <row r="40" spans="1:12" s="14" customFormat="1" ht="24" customHeight="1" x14ac:dyDescent="0.2">
      <c r="A40" s="22">
        <v>27</v>
      </c>
      <c r="B40" s="22" t="s">
        <v>105</v>
      </c>
      <c r="C40" s="22" t="s">
        <v>107</v>
      </c>
      <c r="D40" s="22" t="s">
        <v>108</v>
      </c>
      <c r="E40" s="22" t="s">
        <v>46</v>
      </c>
      <c r="F40" s="23">
        <v>1675</v>
      </c>
      <c r="G40" s="23"/>
      <c r="H40" s="24"/>
      <c r="I40" s="24"/>
      <c r="J40" s="24"/>
      <c r="K40" s="24">
        <f t="shared" si="0"/>
        <v>0</v>
      </c>
      <c r="L40" s="29">
        <f t="shared" si="1"/>
        <v>0</v>
      </c>
    </row>
    <row r="41" spans="1:12" s="14" customFormat="1" ht="24" customHeight="1" x14ac:dyDescent="0.2">
      <c r="A41" s="22">
        <v>28</v>
      </c>
      <c r="B41" s="22" t="s">
        <v>105</v>
      </c>
      <c r="C41" s="22" t="s">
        <v>109</v>
      </c>
      <c r="D41" s="22" t="s">
        <v>110</v>
      </c>
      <c r="E41" s="22" t="s">
        <v>46</v>
      </c>
      <c r="F41" s="23">
        <v>1960</v>
      </c>
      <c r="G41" s="23"/>
      <c r="H41" s="24"/>
      <c r="I41" s="24"/>
      <c r="J41" s="24"/>
      <c r="K41" s="24">
        <f t="shared" si="0"/>
        <v>0</v>
      </c>
      <c r="L41" s="29">
        <f t="shared" si="1"/>
        <v>0</v>
      </c>
    </row>
    <row r="42" spans="1:12" s="14" customFormat="1" ht="24" customHeight="1" x14ac:dyDescent="0.2">
      <c r="A42" s="22">
        <v>29</v>
      </c>
      <c r="B42" s="22" t="s">
        <v>105</v>
      </c>
      <c r="C42" s="22" t="s">
        <v>107</v>
      </c>
      <c r="D42" s="22" t="s">
        <v>111</v>
      </c>
      <c r="E42" s="22" t="s">
        <v>46</v>
      </c>
      <c r="F42" s="23">
        <v>1258</v>
      </c>
      <c r="G42" s="23"/>
      <c r="H42" s="24"/>
      <c r="I42" s="24"/>
      <c r="J42" s="24"/>
      <c r="K42" s="24">
        <f t="shared" si="0"/>
        <v>0</v>
      </c>
      <c r="L42" s="29">
        <f t="shared" si="1"/>
        <v>0</v>
      </c>
    </row>
    <row r="43" spans="1:12" s="14" customFormat="1" ht="24" customHeight="1" x14ac:dyDescent="0.2">
      <c r="A43" s="22">
        <v>30</v>
      </c>
      <c r="B43" s="22" t="s">
        <v>105</v>
      </c>
      <c r="C43" s="22" t="s">
        <v>109</v>
      </c>
      <c r="D43" s="22" t="s">
        <v>112</v>
      </c>
      <c r="E43" s="22" t="s">
        <v>46</v>
      </c>
      <c r="F43" s="23">
        <v>790</v>
      </c>
      <c r="G43" s="23"/>
      <c r="H43" s="24"/>
      <c r="I43" s="24"/>
      <c r="J43" s="24"/>
      <c r="K43" s="24">
        <f t="shared" si="0"/>
        <v>0</v>
      </c>
      <c r="L43" s="29">
        <f t="shared" si="1"/>
        <v>0</v>
      </c>
    </row>
    <row r="44" spans="1:12" s="14" customFormat="1" ht="24" customHeight="1" x14ac:dyDescent="0.2">
      <c r="A44" s="22">
        <v>31</v>
      </c>
      <c r="B44" s="22" t="s">
        <v>114</v>
      </c>
      <c r="C44" s="22" t="s">
        <v>115</v>
      </c>
      <c r="D44" s="22" t="s">
        <v>92</v>
      </c>
      <c r="E44" s="22" t="s">
        <v>46</v>
      </c>
      <c r="F44" s="23">
        <v>14740</v>
      </c>
      <c r="G44" s="23"/>
      <c r="H44" s="24"/>
      <c r="I44" s="24"/>
      <c r="J44" s="24"/>
      <c r="K44" s="24">
        <f t="shared" si="0"/>
        <v>0</v>
      </c>
      <c r="L44" s="29">
        <f t="shared" si="1"/>
        <v>0</v>
      </c>
    </row>
    <row r="45" spans="1:12" s="14" customFormat="1" ht="24" customHeight="1" x14ac:dyDescent="0.2">
      <c r="A45" s="22">
        <v>32</v>
      </c>
      <c r="B45" s="22" t="s">
        <v>114</v>
      </c>
      <c r="C45" s="22" t="s">
        <v>116</v>
      </c>
      <c r="D45" s="22" t="s">
        <v>92</v>
      </c>
      <c r="E45" s="22" t="s">
        <v>46</v>
      </c>
      <c r="F45" s="23">
        <v>9445</v>
      </c>
      <c r="G45" s="23"/>
      <c r="H45" s="24"/>
      <c r="I45" s="24"/>
      <c r="J45" s="24"/>
      <c r="K45" s="24">
        <f t="shared" si="0"/>
        <v>0</v>
      </c>
      <c r="L45" s="29">
        <f t="shared" si="1"/>
        <v>0</v>
      </c>
    </row>
    <row r="46" spans="1:12" s="14" customFormat="1" ht="24" customHeight="1" x14ac:dyDescent="0.2">
      <c r="A46" s="22">
        <v>33</v>
      </c>
      <c r="B46" s="22" t="s">
        <v>114</v>
      </c>
      <c r="C46" s="22" t="s">
        <v>118</v>
      </c>
      <c r="D46" s="22" t="s">
        <v>117</v>
      </c>
      <c r="E46" s="22" t="s">
        <v>46</v>
      </c>
      <c r="F46" s="23">
        <v>470</v>
      </c>
      <c r="G46" s="23"/>
      <c r="H46" s="24"/>
      <c r="I46" s="24"/>
      <c r="J46" s="24"/>
      <c r="K46" s="24">
        <f t="shared" si="0"/>
        <v>0</v>
      </c>
      <c r="L46" s="29">
        <f t="shared" si="1"/>
        <v>0</v>
      </c>
    </row>
    <row r="47" spans="1:12" s="14" customFormat="1" ht="24" customHeight="1" x14ac:dyDescent="0.2">
      <c r="A47" s="22">
        <v>34</v>
      </c>
      <c r="B47" s="22" t="s">
        <v>120</v>
      </c>
      <c r="C47" s="22" t="s">
        <v>42</v>
      </c>
      <c r="D47" s="22" t="s">
        <v>69</v>
      </c>
      <c r="E47" s="22" t="s">
        <v>46</v>
      </c>
      <c r="F47" s="23">
        <v>126</v>
      </c>
      <c r="G47" s="23"/>
      <c r="H47" s="24"/>
      <c r="I47" s="24"/>
      <c r="J47" s="24"/>
      <c r="K47" s="24">
        <f t="shared" si="0"/>
        <v>0</v>
      </c>
      <c r="L47" s="29">
        <f t="shared" si="1"/>
        <v>0</v>
      </c>
    </row>
    <row r="48" spans="1:12" s="14" customFormat="1" ht="24" customHeight="1" x14ac:dyDescent="0.2">
      <c r="A48" s="48" t="s">
        <v>125</v>
      </c>
      <c r="B48" s="49"/>
      <c r="C48" s="49"/>
      <c r="D48" s="49"/>
      <c r="E48" s="49"/>
      <c r="F48" s="49"/>
      <c r="G48" s="49"/>
      <c r="H48" s="49"/>
      <c r="I48" s="49"/>
      <c r="J48" s="49"/>
      <c r="K48" s="50"/>
      <c r="L48" s="29"/>
    </row>
    <row r="49" spans="1:12" ht="15" x14ac:dyDescent="0.25">
      <c r="A49" s="36" t="s">
        <v>48</v>
      </c>
      <c r="B49" s="36"/>
      <c r="C49" s="36"/>
      <c r="D49" s="36"/>
      <c r="E49" s="36"/>
      <c r="F49" s="36"/>
      <c r="G49" s="36"/>
      <c r="H49" s="36"/>
      <c r="I49" s="36"/>
      <c r="J49" s="36"/>
      <c r="K49" s="25"/>
      <c r="L49" s="28">
        <f>SUM(L14:L47)-L48</f>
        <v>0</v>
      </c>
    </row>
    <row r="50" spans="1:12" s="14" customFormat="1" ht="15" customHeight="1" x14ac:dyDescent="0.2">
      <c r="A50" s="55" t="s">
        <v>126</v>
      </c>
      <c r="B50" s="52"/>
      <c r="C50" s="52"/>
      <c r="D50" s="52"/>
      <c r="E50" s="52"/>
      <c r="F50" s="52"/>
      <c r="G50" s="52"/>
      <c r="H50" s="52"/>
      <c r="I50" s="52"/>
      <c r="J50" s="52"/>
      <c r="K50" s="52"/>
      <c r="L50" s="52"/>
    </row>
    <row r="51" spans="1:12" s="14" customFormat="1" ht="15" customHeight="1" x14ac:dyDescent="0.2">
      <c r="A51" s="53"/>
      <c r="B51" s="54"/>
      <c r="C51" s="54"/>
      <c r="D51" s="54"/>
      <c r="E51" s="54"/>
      <c r="F51" s="54"/>
      <c r="G51" s="54"/>
      <c r="H51" s="54"/>
      <c r="I51" s="54"/>
      <c r="J51" s="54"/>
      <c r="K51" s="54"/>
      <c r="L51" s="54"/>
    </row>
    <row r="52" spans="1:12" s="14" customFormat="1" ht="15" customHeight="1" x14ac:dyDescent="0.2">
      <c r="A52" s="46" t="s">
        <v>124</v>
      </c>
      <c r="B52" s="46"/>
      <c r="C52" s="46"/>
      <c r="D52" s="46"/>
      <c r="E52" s="46"/>
      <c r="F52" s="46"/>
      <c r="G52" s="46"/>
      <c r="H52" s="46"/>
      <c r="I52" s="46"/>
      <c r="J52" s="46"/>
      <c r="K52" s="46"/>
      <c r="L52" s="46"/>
    </row>
    <row r="53" spans="1:12" s="14" customFormat="1" ht="9" customHeight="1" x14ac:dyDescent="0.2">
      <c r="A53" s="47"/>
      <c r="B53" s="47"/>
      <c r="C53" s="47"/>
      <c r="D53" s="47"/>
      <c r="E53" s="47"/>
      <c r="F53" s="47"/>
      <c r="G53" s="47"/>
      <c r="H53" s="47"/>
      <c r="I53" s="47"/>
      <c r="J53" s="47"/>
      <c r="K53" s="47"/>
      <c r="L53" s="47"/>
    </row>
    <row r="54" spans="1:12" s="14" customFormat="1" ht="15" customHeight="1" x14ac:dyDescent="0.2">
      <c r="A54" s="47"/>
      <c r="B54" s="47"/>
      <c r="C54" s="47"/>
      <c r="D54" s="47"/>
      <c r="E54" s="47"/>
      <c r="F54" s="47"/>
      <c r="G54" s="47"/>
      <c r="H54" s="47"/>
      <c r="I54" s="47"/>
      <c r="J54" s="47"/>
      <c r="K54" s="47"/>
      <c r="L54" s="47"/>
    </row>
    <row r="55" spans="1:12" s="14" customFormat="1" ht="22.5" customHeight="1" x14ac:dyDescent="0.2">
      <c r="A55" s="47"/>
      <c r="B55" s="47"/>
      <c r="C55" s="47"/>
      <c r="D55" s="47"/>
      <c r="E55" s="47"/>
      <c r="F55" s="47"/>
      <c r="G55" s="47"/>
      <c r="H55" s="47"/>
      <c r="I55" s="47"/>
      <c r="J55" s="47"/>
      <c r="K55" s="47"/>
      <c r="L55" s="47"/>
    </row>
    <row r="56" spans="1:12" ht="15" x14ac:dyDescent="0.25">
      <c r="A56" s="59"/>
      <c r="B56" s="59"/>
      <c r="C56" s="26"/>
      <c r="D56" s="26"/>
      <c r="E56" s="26"/>
      <c r="F56" s="26"/>
      <c r="G56" s="26"/>
      <c r="H56" s="26"/>
      <c r="I56" s="26"/>
      <c r="J56" s="26"/>
      <c r="K56" s="26"/>
      <c r="L56" s="26"/>
    </row>
    <row r="57" spans="1:12" s="51" customFormat="1" ht="15" x14ac:dyDescent="0.25">
      <c r="A57" s="60" t="s">
        <v>127</v>
      </c>
      <c r="B57" s="60"/>
      <c r="C57" s="56"/>
      <c r="D57" s="56"/>
      <c r="E57" s="56"/>
      <c r="F57" s="56"/>
      <c r="G57" s="56"/>
      <c r="H57" s="56"/>
      <c r="I57" s="56"/>
      <c r="J57" s="56"/>
      <c r="K57" s="26"/>
      <c r="L57" s="26"/>
    </row>
    <row r="58" spans="1:12" s="51" customFormat="1" ht="15" x14ac:dyDescent="0.25">
      <c r="A58" s="60"/>
      <c r="B58" s="60"/>
      <c r="C58" s="56"/>
      <c r="D58" s="56"/>
      <c r="E58" s="56"/>
      <c r="F58" s="56"/>
      <c r="G58" s="56"/>
      <c r="H58" s="56"/>
      <c r="I58" s="56"/>
      <c r="J58" s="56"/>
      <c r="K58" s="26"/>
      <c r="L58" s="26"/>
    </row>
    <row r="59" spans="1:12" ht="15" x14ac:dyDescent="0.25">
      <c r="A59" s="61" t="s">
        <v>128</v>
      </c>
      <c r="B59" s="61"/>
      <c r="C59" s="57"/>
      <c r="D59" s="57"/>
      <c r="E59" s="57"/>
      <c r="F59" s="57"/>
      <c r="G59" s="57"/>
      <c r="H59" s="57"/>
      <c r="I59" s="57"/>
      <c r="J59" s="58"/>
      <c r="K59" s="58"/>
      <c r="L59" s="58"/>
    </row>
    <row r="61" spans="1:12" s="14" customFormat="1" x14ac:dyDescent="0.2">
      <c r="A61" s="10"/>
      <c r="B61" s="10"/>
      <c r="C61" s="10"/>
      <c r="D61" s="10"/>
      <c r="E61" s="10"/>
      <c r="F61" s="10"/>
      <c r="G61" s="10"/>
      <c r="H61" s="10"/>
      <c r="I61" s="10"/>
      <c r="J61" s="11"/>
      <c r="K61" s="11"/>
      <c r="L61" s="11"/>
    </row>
    <row r="62" spans="1:12" s="14" customFormat="1" x14ac:dyDescent="0.2">
      <c r="A62" s="39" t="s">
        <v>36</v>
      </c>
      <c r="B62" s="39"/>
      <c r="C62" s="39"/>
      <c r="D62" s="39"/>
      <c r="E62" s="39"/>
      <c r="F62" s="39"/>
      <c r="G62" s="39"/>
      <c r="H62" s="39"/>
      <c r="I62" s="39"/>
      <c r="J62" s="11"/>
      <c r="K62" s="11"/>
      <c r="L62" s="11"/>
    </row>
    <row r="63" spans="1:12" s="14" customFormat="1" x14ac:dyDescent="0.2">
      <c r="A63" s="39" t="s">
        <v>37</v>
      </c>
      <c r="B63" s="39"/>
      <c r="C63" s="39"/>
      <c r="D63" s="39"/>
      <c r="E63" s="39"/>
      <c r="F63" s="39"/>
      <c r="G63" s="39"/>
      <c r="H63" s="39"/>
      <c r="I63" s="39"/>
      <c r="J63" s="11"/>
      <c r="K63" s="11"/>
      <c r="L63" s="11"/>
    </row>
    <row r="64" spans="1:12" s="14" customFormat="1" x14ac:dyDescent="0.2">
      <c r="A64" s="39" t="s">
        <v>38</v>
      </c>
      <c r="B64" s="39"/>
      <c r="C64" s="39"/>
      <c r="D64" s="39"/>
      <c r="E64" s="39"/>
      <c r="F64" s="39"/>
      <c r="G64" s="39"/>
      <c r="H64" s="39"/>
      <c r="I64" s="39"/>
      <c r="J64" s="11"/>
      <c r="K64" s="11"/>
      <c r="L64" s="11"/>
    </row>
    <row r="65" spans="1:12" s="14" customFormat="1" x14ac:dyDescent="0.2">
      <c r="A65" s="12" t="s">
        <v>39</v>
      </c>
      <c r="B65" s="10"/>
      <c r="C65" s="10"/>
      <c r="D65" s="10"/>
      <c r="E65" s="10"/>
      <c r="F65" s="10"/>
      <c r="G65" s="10"/>
      <c r="H65" s="10"/>
      <c r="I65" s="10"/>
      <c r="J65" s="10"/>
      <c r="K65" s="10"/>
      <c r="L65" s="10"/>
    </row>
    <row r="66" spans="1:12" s="14" customFormat="1" x14ac:dyDescent="0.2">
      <c r="A66" s="40" t="s">
        <v>40</v>
      </c>
      <c r="B66" s="40"/>
      <c r="C66" s="40"/>
      <c r="D66" s="40"/>
      <c r="E66" s="40"/>
      <c r="F66" s="40"/>
      <c r="G66" s="40"/>
      <c r="H66" s="40"/>
      <c r="I66" s="40"/>
      <c r="J66" s="40"/>
      <c r="K66" s="10"/>
      <c r="L66" s="10"/>
    </row>
  </sheetData>
  <mergeCells count="22">
    <mergeCell ref="A50:L51"/>
    <mergeCell ref="A62:I62"/>
    <mergeCell ref="A63:I63"/>
    <mergeCell ref="A64:I64"/>
    <mergeCell ref="A66:J66"/>
    <mergeCell ref="B1:L1"/>
    <mergeCell ref="B6:L6"/>
    <mergeCell ref="B9:L9"/>
    <mergeCell ref="B2:L2"/>
    <mergeCell ref="B5:L5"/>
    <mergeCell ref="B4:L4"/>
    <mergeCell ref="B8:L8"/>
    <mergeCell ref="A52:L55"/>
    <mergeCell ref="A48:K48"/>
    <mergeCell ref="A11:L11"/>
    <mergeCell ref="B10:L10"/>
    <mergeCell ref="A49:J49"/>
    <mergeCell ref="B7:L7"/>
    <mergeCell ref="D12:D13"/>
    <mergeCell ref="C12:C13"/>
    <mergeCell ref="B12:B13"/>
    <mergeCell ref="A12:A13"/>
  </mergeCells>
  <printOptions horizontalCentered="1"/>
  <pageMargins left="0.7" right="0.7" top="0.75" bottom="0.75" header="0.3" footer="0.3"/>
  <pageSetup paperSize="8" scale="68"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Word Document" ma:contentTypeID="0x01010000B4CBA53121E54FA3BBB52F0DB8538A00C2AE593E492DF1418BE2CD964CCC4756" ma:contentTypeVersion="" ma:contentTypeDescription="" ma:contentTypeScope="" ma:versionID="5a90d9b2c0df58119d6ff7acdefb6691">
  <xsd:schema xmlns:xsd="http://www.w3.org/2001/XMLSchema" xmlns:xs="http://www.w3.org/2001/XMLSchema" xmlns:p="http://schemas.microsoft.com/office/2006/metadata/properties" targetNamespace="http://schemas.microsoft.com/office/2006/metadata/properties" ma:root="true" ma:fieldsID="f3e687d5f98ee29b9cfcc2ff24550dc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86BE35C-36C4-477B-A35F-07A65DAF252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D6F6BBA2-4E31-4646-8B78-A45FCA121121}">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B0CC1A90-4405-44FF-92FA-8EFD530A274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Annex 3</vt:lpstr>
      <vt:lpstr>Annex 4</vt:lpstr>
      <vt:lpstr>'Annex 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Yana Dovga</dc:creator>
  <cp:lastModifiedBy>Pavlo Starobykovskyi</cp:lastModifiedBy>
  <cp:lastPrinted>2017-12-26T16:01:44Z</cp:lastPrinted>
  <dcterms:created xsi:type="dcterms:W3CDTF">2017-02-01T15:37:52Z</dcterms:created>
  <dcterms:modified xsi:type="dcterms:W3CDTF">2018-12-07T17:28:15Z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0x01010000B4CBA53121E54FA3BBB52F0DB8538A00C2AE593E492DF1418BE2CD964CCC4756</vt:lpwstr>
  </property>
</Properties>
</file>