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Victor Cherniavskiy\Desktop\118\"/>
    </mc:Choice>
  </mc:AlternateContent>
  <xr:revisionPtr revIDLastSave="0" documentId="13_ncr:1_{F177B745-7333-401A-80FC-02A71D016BD6}" xr6:coauthVersionLast="40" xr6:coauthVersionMax="40" xr10:uidLastSave="{00000000-0000-0000-0000-000000000000}"/>
  <bookViews>
    <workbookView xWindow="0" yWindow="0" windowWidth="28800" windowHeight="11925" xr2:uid="{00000000-000D-0000-FFFF-FFFF00000000}"/>
  </bookViews>
  <sheets>
    <sheet name="Annex 4" sheetId="1" r:id="rId1"/>
    <sheet name="Annex 5"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9" i="3" l="1"/>
  <c r="N19" i="3" s="1"/>
  <c r="M16" i="3" l="1"/>
  <c r="N16" i="3" s="1"/>
  <c r="M15" i="3"/>
  <c r="N15" i="3" s="1"/>
  <c r="M18" i="3"/>
  <c r="N18" i="3" s="1"/>
  <c r="N21" i="3" l="1"/>
  <c r="G19" i="3"/>
  <c r="G18" i="3"/>
  <c r="G16" i="3"/>
  <c r="G15" i="3"/>
</calcChain>
</file>

<file path=xl/sharedStrings.xml><?xml version="1.0" encoding="utf-8"?>
<sst xmlns="http://schemas.openxmlformats.org/spreadsheetml/2006/main" count="103" uniqueCount="73">
  <si>
    <t>Annex 4 Technical Information on product/s quoted</t>
  </si>
  <si>
    <t>INN</t>
  </si>
  <si>
    <t>Pharmaceutical Presentation</t>
  </si>
  <si>
    <t>Strength</t>
  </si>
  <si>
    <t>Manufacturer name and country of origin</t>
  </si>
  <si>
    <t>Manufacturing site (address, block, unit)</t>
  </si>
  <si>
    <t>Number of primary packs per secondary pack</t>
  </si>
  <si>
    <t>SRA Approval (please indicate issuing authority)</t>
  </si>
  <si>
    <t>Registration in Ukraine (please indicate registration reference)</t>
  </si>
  <si>
    <t>Registration in Ukraine (please indicate registration validity)</t>
  </si>
  <si>
    <t>Total shelf life (indicate total shelf life in number of months)</t>
  </si>
  <si>
    <t>Remaining shelf life (please indicate product’s expiration date)</t>
  </si>
  <si>
    <t>Patent Certificate/s (indicate patent/s reference/s if, applicable)</t>
  </si>
  <si>
    <t>Please indicate product’s lead time (production time)</t>
  </si>
  <si>
    <t>Expected delivery date/s</t>
  </si>
  <si>
    <t>vial</t>
  </si>
  <si>
    <t>#</t>
  </si>
  <si>
    <t>Dosage</t>
  </si>
  <si>
    <t>COPP (please indicate certificate validity)</t>
  </si>
  <si>
    <t>COPP (please indicate issuing authority)</t>
  </si>
  <si>
    <t>Volume discounts if awarded more than Lot (if any)</t>
  </si>
  <si>
    <t>Product description</t>
  </si>
  <si>
    <t>LOT</t>
  </si>
  <si>
    <t xml:space="preserve">UNDP reserves the right to vary the quantity of the goods by up to a maximum twenty-five per cent (25%) of the total offer, without any change in the unit price or other terms and conditions.
</t>
  </si>
  <si>
    <t>The form must be signed and stamped.</t>
  </si>
  <si>
    <t xml:space="preserve">Provided VAT exemption condition may not be applied under the Ukrainian legislation. VAT amount should be clearly indicated in a separate line (if applicable). </t>
  </si>
  <si>
    <t xml:space="preserve">All items must be quoted in USD or UAH on DAP Kyiv basis. Bid currency should be clearly indicated. </t>
  </si>
  <si>
    <t>Please pay attention to the following when preparing the Price Schedule Form:
Пожалуйста обратите внимание на следующее при заполнении формы Прайс-Листа:</t>
  </si>
  <si>
    <t>Annex 5. Price Schedule Form</t>
  </si>
  <si>
    <t>Total Bid amount (please indicate currency)</t>
  </si>
  <si>
    <t>Please do not change quantities while submitting price schedule form.</t>
  </si>
  <si>
    <t>UNDP shall use the unit prices quoted in the event when both parties have agreed for additional products to be suplied.</t>
  </si>
  <si>
    <t>A</t>
  </si>
  <si>
    <t>B</t>
  </si>
  <si>
    <t>C</t>
  </si>
  <si>
    <t>D</t>
  </si>
  <si>
    <t>E</t>
  </si>
  <si>
    <t>F</t>
  </si>
  <si>
    <t>Total Quantity Required 100%</t>
  </si>
  <si>
    <t xml:space="preserve">Unit price on EXW  basis, excl. VAT </t>
  </si>
  <si>
    <t xml:space="preserve">Freight cost + Insurance DAP Kiev </t>
  </si>
  <si>
    <t xml:space="preserve">VAT 
(if applicable)                        
</t>
  </si>
  <si>
    <t xml:space="preserve">Total 
unit price
(B + C + D) </t>
  </si>
  <si>
    <t xml:space="preserve">Total Amount per item incl. VAT
(if applicable)
(A * E) </t>
  </si>
  <si>
    <t>IU</t>
  </si>
  <si>
    <t>500 IU</t>
  </si>
  <si>
    <t>1000 IU</t>
  </si>
  <si>
    <t>Human coagulation factor VIII and human von Willebrand factor</t>
  </si>
  <si>
    <t>2017 - IU</t>
  </si>
  <si>
    <t>2017 - vials</t>
  </si>
  <si>
    <t>savings2016</t>
  </si>
  <si>
    <t>In case financial bid is submitted by Ukrainian resident, please state in preferred currency of payment (USD  or UAH).</t>
  </si>
  <si>
    <r>
      <t>Authorized Signature [</t>
    </r>
    <r>
      <rPr>
        <i/>
        <sz val="10"/>
        <color theme="1"/>
        <rFont val="Calibri"/>
        <family val="2"/>
        <charset val="204"/>
      </rPr>
      <t>In full and initials</t>
    </r>
    <r>
      <rPr>
        <sz val="10"/>
        <color theme="1"/>
        <rFont val="Calibri"/>
        <family val="2"/>
        <charset val="204"/>
      </rPr>
      <t xml:space="preserve">]:  </t>
    </r>
  </si>
  <si>
    <t xml:space="preserve">Name and Title of Signatory:  </t>
  </si>
  <si>
    <t xml:space="preserve">Name of Firm:  </t>
  </si>
  <si>
    <t>Contact Details:</t>
  </si>
  <si>
    <t>[please mark this letter with your corporate seal]</t>
  </si>
  <si>
    <t>Unit of measurement</t>
  </si>
  <si>
    <t>Number of units per primary pack</t>
  </si>
  <si>
    <t>Product Trade Name</t>
  </si>
  <si>
    <t>Unit of measuremen</t>
  </si>
  <si>
    <t>GMP Certificate *for each site involved into production cycle* (please indicate issuing authority)</t>
  </si>
  <si>
    <t xml:space="preserve">GMP Certificate *for each site involved into production cycle* (please indicate certificate validity) </t>
  </si>
  <si>
    <t>Special requirements:</t>
  </si>
  <si>
    <t xml:space="preserve"> Please confirm that final prices  include cost of freight and insurance (per unit) to be done under DAP Kyiv terms (Incoterms 2010)</t>
  </si>
  <si>
    <t xml:space="preserve">Prices specified shall remain firm and not be increased. In case Bidder increase price after awarding contract,  UNDP will consider this as a ground for contract termination, 
liquidating Bid or Performance Security amount and either awarding the next qualified Bidder or initiating a new bidding process. </t>
  </si>
  <si>
    <t>The bidders should quote prices per unit on EXW terms (Incoterms 2010) and separately cost of freight and insurance (per unit) to be under DAP Kiev terms (Incoterms 2010), including customs terminal charges and storage.</t>
  </si>
  <si>
    <t>Quantity required 2018</t>
  </si>
  <si>
    <t>1. Preventive treatment of children with Willebrand disease of 3rd type</t>
  </si>
  <si>
    <t>2. Treatment of children with Willebrand disease of 3rd type</t>
  </si>
  <si>
    <r>
      <t xml:space="preserve">1. </t>
    </r>
    <r>
      <rPr>
        <b/>
        <sz val="11"/>
        <color theme="1"/>
        <rFont val="Calibri"/>
        <family val="2"/>
        <scheme val="minor"/>
      </rPr>
      <t>Lots 1,2</t>
    </r>
    <r>
      <rPr>
        <sz val="11"/>
        <color theme="1"/>
        <rFont val="Calibri"/>
        <family val="2"/>
        <charset val="204"/>
        <scheme val="minor"/>
      </rPr>
      <t>: “Human coagulation factor VIII and human von Willebrand factor, vials 500 IU, 1000 IU”. The medication should have indication for preventive treatment of 3rd type of Willebrand disease and ratio of Human coagulation factor VIII to human von Willebrand factor not less than 1:1.</t>
    </r>
  </si>
  <si>
    <r>
      <t xml:space="preserve">2. </t>
    </r>
    <r>
      <rPr>
        <b/>
        <sz val="11"/>
        <color theme="1"/>
        <rFont val="Calibri"/>
        <family val="2"/>
        <scheme val="minor"/>
      </rPr>
      <t>Lots 3,4</t>
    </r>
    <r>
      <rPr>
        <sz val="11"/>
        <color theme="1"/>
        <rFont val="Calibri"/>
        <family val="2"/>
        <charset val="204"/>
        <scheme val="minor"/>
      </rPr>
      <t>: “Human coagulation factor VIII and human von Willebrand factor, vials 500 IU, 1000 IU”. The medication should have indication for treatment of Willebrand disease of 3rd type and ratio of Human coagulation factor VIII to human von Willebrand factor not less than 1:1.</t>
    </r>
  </si>
  <si>
    <r>
      <t>3.</t>
    </r>
    <r>
      <rPr>
        <b/>
        <sz val="11"/>
        <color theme="1"/>
        <rFont val="Calibri"/>
        <family val="2"/>
        <scheme val="minor"/>
      </rPr>
      <t xml:space="preserve"> Lots 1-4:</t>
    </r>
    <r>
      <rPr>
        <sz val="11"/>
        <color theme="1"/>
        <rFont val="Calibri"/>
        <family val="2"/>
        <charset val="204"/>
        <scheme val="minor"/>
      </rPr>
      <t xml:space="preserve"> in the instruction to the medical use should be no contraindications for pediatric patients.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</si>
</sst>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b/>
      <sz val="11"/>
      <color theme="1"/>
      <name val="Calibri"/>
      <family val="2"/>
      <charset val="204"/>
      <scheme val="minor"/>
    </font>
    <font>
      <b/>
      <sz val="9"/>
      <color theme="1"/>
      <name val="Calibri"/>
      <family val="2"/>
      <charset val="204"/>
    </font>
    <font>
      <sz val="10"/>
      <color theme="1"/>
      <name val="Calibri"/>
      <family val="2"/>
      <charset val="204"/>
    </font>
    <font>
      <sz val="10"/>
      <color rgb="FF000000"/>
      <name val="Calibri"/>
      <family val="2"/>
      <charset val="204"/>
    </font>
    <font>
      <b/>
      <sz val="11"/>
      <color rgb="FF000000"/>
      <name val="Calibri"/>
      <family val="2"/>
      <charset val="204"/>
      <scheme val="minor"/>
    </font>
    <font>
      <sz val="10"/>
      <color theme="1"/>
      <name val="Calibri"/>
      <family val="2"/>
      <scheme val="minor"/>
    </font>
    <font>
      <b/>
      <sz val="10"/>
      <color rgb="FFFF0000"/>
      <name val="Calibri"/>
      <family val="2"/>
      <charset val="204"/>
      <scheme val="minor"/>
    </font>
    <font>
      <b/>
      <sz val="10"/>
      <color theme="1"/>
      <name val="Calibri"/>
      <family val="2"/>
      <charset val="204"/>
      <scheme val="minor"/>
    </font>
    <font>
      <sz val="10"/>
      <color rgb="FFFF0000"/>
      <name val="Calibri"/>
      <family val="2"/>
      <scheme val="minor"/>
    </font>
    <font>
      <b/>
      <sz val="11"/>
      <color rgb="FFFF0000"/>
      <name val="Calibri"/>
      <family val="2"/>
      <charset val="204"/>
      <scheme val="minor"/>
    </font>
    <font>
      <i/>
      <sz val="10"/>
      <color theme="1"/>
      <name val="Calibri"/>
      <family val="2"/>
      <charset val="204"/>
    </font>
    <font>
      <i/>
      <u/>
      <sz val="10"/>
      <color theme="1"/>
      <name val="Calibri"/>
      <family val="2"/>
      <charset val="204"/>
    </font>
    <font>
      <b/>
      <sz val="11"/>
      <color theme="1"/>
      <name val="Calibri"/>
      <family val="2"/>
      <scheme val="minor"/>
    </font>
  </fonts>
  <fills count="7">
    <fill>
      <patternFill patternType="none"/>
    </fill>
    <fill>
      <patternFill patternType="gray125"/>
    </fill>
    <fill>
      <patternFill patternType="solid">
        <fgColor rgb="FF8DB3E2"/>
        <bgColor indexed="64"/>
      </patternFill>
    </fill>
    <fill>
      <patternFill patternType="solid">
        <fgColor rgb="FFFFFF00"/>
        <bgColor indexed="64"/>
      </patternFill>
    </fill>
    <fill>
      <patternFill patternType="solid">
        <fgColor rgb="FFB4C6E7"/>
        <bgColor indexed="64"/>
      </patternFill>
    </fill>
    <fill>
      <patternFill patternType="solid">
        <fgColor theme="6" tint="0.79998168889431442"/>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70">
    <xf numFmtId="0" fontId="0" fillId="0" borderId="0" xfId="0"/>
    <xf numFmtId="0" fontId="3"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0" xfId="0" applyFont="1" applyProtection="1">
      <protection locked="0"/>
    </xf>
    <xf numFmtId="0" fontId="6" fillId="0" borderId="3" xfId="0" applyFont="1" applyBorder="1" applyProtection="1">
      <protection locked="0"/>
    </xf>
    <xf numFmtId="0" fontId="3" fillId="0" borderId="0" xfId="0" applyFont="1" applyAlignment="1" applyProtection="1">
      <alignment vertical="center"/>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protection locked="0"/>
    </xf>
    <xf numFmtId="3" fontId="7" fillId="0" borderId="0" xfId="0" applyNumberFormat="1" applyFont="1" applyAlignment="1" applyProtection="1">
      <alignment horizontal="left"/>
      <protection locked="0"/>
    </xf>
    <xf numFmtId="0" fontId="6" fillId="0" borderId="0" xfId="0" applyFont="1" applyAlignment="1" applyProtection="1">
      <alignment horizontal="center" vertical="center"/>
      <protection locked="0"/>
    </xf>
    <xf numFmtId="0" fontId="6" fillId="0" borderId="0" xfId="0" applyFont="1" applyAlignment="1" applyProtection="1">
      <protection locked="0"/>
    </xf>
    <xf numFmtId="0" fontId="4" fillId="0" borderId="0" xfId="0" applyFont="1" applyAlignment="1" applyProtection="1">
      <alignment horizontal="center" vertical="center"/>
      <protection locked="0"/>
    </xf>
    <xf numFmtId="0" fontId="5" fillId="4" borderId="2" xfId="0"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6" fillId="0" borderId="0" xfId="0" applyFont="1" applyAlignment="1" applyProtection="1">
      <alignment wrapText="1"/>
      <protection locked="0"/>
    </xf>
    <xf numFmtId="3" fontId="6" fillId="0" borderId="0" xfId="0" applyNumberFormat="1" applyFont="1" applyProtection="1">
      <protection locked="0"/>
    </xf>
    <xf numFmtId="0" fontId="1" fillId="0" borderId="3" xfId="0" applyFont="1" applyBorder="1" applyAlignment="1">
      <alignment horizontal="center"/>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xf>
    <xf numFmtId="3" fontId="0" fillId="0" borderId="1" xfId="0" applyNumberFormat="1"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xf>
    <xf numFmtId="0" fontId="0" fillId="0" borderId="4" xfId="0" applyFont="1" applyFill="1" applyBorder="1" applyAlignment="1">
      <alignment horizontal="center" vertical="center"/>
    </xf>
    <xf numFmtId="3" fontId="0" fillId="0" borderId="4" xfId="0" applyNumberFormat="1" applyFont="1" applyFill="1" applyBorder="1" applyAlignment="1" applyProtection="1">
      <alignment horizontal="center" vertical="center"/>
    </xf>
    <xf numFmtId="0" fontId="5" fillId="4" borderId="2" xfId="0" applyFont="1" applyFill="1" applyBorder="1" applyAlignment="1" applyProtection="1">
      <alignment horizontal="center" vertical="center" wrapText="1"/>
      <protection locked="0"/>
    </xf>
    <xf numFmtId="0" fontId="13" fillId="0" borderId="0" xfId="0" applyFont="1"/>
    <xf numFmtId="0" fontId="7" fillId="0" borderId="0" xfId="0" applyFont="1" applyFill="1" applyBorder="1" applyAlignment="1" applyProtection="1">
      <alignment horizontal="left" vertical="center"/>
      <protection locked="0"/>
    </xf>
    <xf numFmtId="0" fontId="6" fillId="0" borderId="0" xfId="0" applyFont="1" applyFill="1" applyProtection="1">
      <protection locked="0"/>
    </xf>
    <xf numFmtId="0" fontId="7" fillId="3" borderId="0" xfId="0" applyFont="1" applyFill="1" applyProtection="1">
      <protection locked="0"/>
    </xf>
    <xf numFmtId="0" fontId="6" fillId="3" borderId="0" xfId="0" applyFont="1" applyFill="1" applyProtection="1">
      <protection locked="0"/>
    </xf>
    <xf numFmtId="0" fontId="7" fillId="3" borderId="0" xfId="0" applyFont="1" applyFill="1" applyBorder="1" applyProtection="1">
      <protection locked="0"/>
    </xf>
    <xf numFmtId="0" fontId="6" fillId="0" borderId="0" xfId="0" applyFont="1" applyBorder="1" applyProtection="1">
      <protection locked="0"/>
    </xf>
    <xf numFmtId="0" fontId="5" fillId="4" borderId="7" xfId="0" applyFont="1" applyFill="1" applyBorder="1" applyAlignment="1" applyProtection="1">
      <alignment horizontal="center" vertical="center" wrapText="1"/>
      <protection locked="0"/>
    </xf>
    <xf numFmtId="3" fontId="5" fillId="4" borderId="2" xfId="0" applyNumberFormat="1"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2" fontId="6" fillId="0" borderId="1" xfId="0" applyNumberFormat="1" applyFont="1" applyBorder="1" applyProtection="1"/>
    <xf numFmtId="4" fontId="0" fillId="0" borderId="1" xfId="0" applyNumberFormat="1" applyFont="1" applyFill="1" applyBorder="1" applyAlignment="1" applyProtection="1">
      <alignment horizontal="center" vertical="center"/>
      <protection locked="0"/>
    </xf>
    <xf numFmtId="4" fontId="6" fillId="0" borderId="1" xfId="0" applyNumberFormat="1" applyFont="1" applyBorder="1" applyProtection="1">
      <protection locked="0"/>
    </xf>
    <xf numFmtId="2" fontId="6" fillId="0" borderId="1" xfId="0" applyNumberFormat="1" applyFont="1" applyBorder="1" applyProtection="1">
      <protection locked="0"/>
    </xf>
    <xf numFmtId="0" fontId="6" fillId="3" borderId="0" xfId="0" applyFont="1" applyFill="1" applyAlignment="1" applyProtection="1">
      <protection locked="0"/>
    </xf>
    <xf numFmtId="0" fontId="1" fillId="0" borderId="3" xfId="0" applyFont="1" applyBorder="1" applyAlignment="1"/>
    <xf numFmtId="0" fontId="1" fillId="5" borderId="6"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4" xfId="0" applyFont="1" applyFill="1" applyBorder="1" applyAlignment="1">
      <alignment horizontal="center" vertical="center"/>
    </xf>
    <xf numFmtId="0" fontId="5" fillId="4" borderId="2"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8" fillId="0" borderId="0" xfId="0" applyFont="1" applyAlignment="1" applyProtection="1">
      <alignment horizontal="center"/>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9"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6"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5" borderId="6"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
  <sheetViews>
    <sheetView tabSelected="1" zoomScale="85" zoomScaleNormal="85" workbookViewId="0">
      <selection activeCell="D12" sqref="D12"/>
    </sheetView>
  </sheetViews>
  <sheetFormatPr defaultRowHeight="15" x14ac:dyDescent="0.25"/>
  <cols>
    <col min="2" max="2" width="25.28515625" customWidth="1"/>
    <col min="3" max="3" width="17.7109375" customWidth="1"/>
    <col min="4" max="5" width="17.28515625" customWidth="1"/>
    <col min="6" max="6" width="13.140625" bestFit="1" customWidth="1"/>
    <col min="7" max="7" width="11" customWidth="1"/>
    <col min="15" max="15" width="11.28515625" customWidth="1"/>
    <col min="16" max="16" width="14.28515625" customWidth="1"/>
  </cols>
  <sheetData>
    <row r="1" spans="1:23" x14ac:dyDescent="0.25">
      <c r="A1" s="50" t="s">
        <v>0</v>
      </c>
      <c r="B1" s="50"/>
      <c r="C1" s="50"/>
      <c r="D1" s="50"/>
      <c r="E1" s="26"/>
      <c r="F1" s="26"/>
      <c r="G1" s="26"/>
      <c r="H1" s="26"/>
      <c r="I1" s="26"/>
      <c r="J1" s="26"/>
      <c r="K1" s="26"/>
      <c r="L1" s="26"/>
      <c r="M1" s="26"/>
      <c r="N1" s="26"/>
      <c r="O1" s="26"/>
      <c r="P1" s="26"/>
      <c r="Q1" s="26"/>
      <c r="R1" s="26"/>
      <c r="S1" s="26"/>
      <c r="T1" s="26"/>
      <c r="U1" s="26"/>
      <c r="V1" s="26"/>
      <c r="W1" s="26"/>
    </row>
    <row r="2" spans="1:23" ht="163.15" customHeight="1" x14ac:dyDescent="0.25">
      <c r="A2" s="8" t="s">
        <v>16</v>
      </c>
      <c r="B2" s="8" t="s">
        <v>1</v>
      </c>
      <c r="C2" s="8" t="s">
        <v>2</v>
      </c>
      <c r="D2" s="8" t="s">
        <v>17</v>
      </c>
      <c r="E2" s="8" t="s">
        <v>60</v>
      </c>
      <c r="F2" s="8" t="s">
        <v>67</v>
      </c>
      <c r="G2" s="3" t="s">
        <v>59</v>
      </c>
      <c r="H2" s="3" t="s">
        <v>58</v>
      </c>
      <c r="I2" s="3" t="s">
        <v>6</v>
      </c>
      <c r="J2" s="3" t="s">
        <v>4</v>
      </c>
      <c r="K2" s="3" t="s">
        <v>5</v>
      </c>
      <c r="L2" s="3" t="s">
        <v>7</v>
      </c>
      <c r="M2" s="3" t="s">
        <v>8</v>
      </c>
      <c r="N2" s="3" t="s">
        <v>9</v>
      </c>
      <c r="O2" s="3" t="s">
        <v>61</v>
      </c>
      <c r="P2" s="2" t="s">
        <v>62</v>
      </c>
      <c r="Q2" s="5" t="s">
        <v>19</v>
      </c>
      <c r="R2" s="5" t="s">
        <v>18</v>
      </c>
      <c r="S2" s="3" t="s">
        <v>10</v>
      </c>
      <c r="T2" s="3" t="s">
        <v>11</v>
      </c>
      <c r="U2" s="3" t="s">
        <v>12</v>
      </c>
      <c r="V2" s="3" t="s">
        <v>13</v>
      </c>
      <c r="W2" s="3" t="s">
        <v>14</v>
      </c>
    </row>
    <row r="3" spans="1:23" ht="26.45" customHeight="1" x14ac:dyDescent="0.25">
      <c r="A3" s="51" t="s">
        <v>68</v>
      </c>
      <c r="B3" s="52"/>
      <c r="C3" s="52"/>
      <c r="D3" s="52"/>
      <c r="E3" s="52"/>
      <c r="F3" s="52"/>
      <c r="G3" s="52"/>
      <c r="H3" s="52"/>
      <c r="I3" s="52"/>
      <c r="J3" s="52"/>
      <c r="K3" s="52"/>
      <c r="L3" s="52"/>
      <c r="M3" s="52"/>
      <c r="N3" s="52"/>
      <c r="O3" s="52"/>
      <c r="P3" s="52"/>
      <c r="Q3" s="52"/>
      <c r="R3" s="52"/>
      <c r="S3" s="52"/>
      <c r="T3" s="52"/>
      <c r="U3" s="52"/>
      <c r="V3" s="52"/>
      <c r="W3" s="53"/>
    </row>
    <row r="4" spans="1:23" ht="45" x14ac:dyDescent="0.25">
      <c r="A4" s="6">
        <v>1</v>
      </c>
      <c r="B4" s="7" t="s">
        <v>47</v>
      </c>
      <c r="C4" s="6" t="s">
        <v>15</v>
      </c>
      <c r="D4" s="6" t="s">
        <v>45</v>
      </c>
      <c r="E4" s="27" t="s">
        <v>44</v>
      </c>
      <c r="F4" s="33">
        <v>306500</v>
      </c>
      <c r="G4" s="32"/>
      <c r="H4" s="4"/>
      <c r="I4" s="4"/>
      <c r="J4" s="1"/>
      <c r="K4" s="1"/>
      <c r="L4" s="1"/>
      <c r="M4" s="1"/>
      <c r="N4" s="1"/>
      <c r="O4" s="1"/>
      <c r="P4" s="1"/>
      <c r="Q4" s="1"/>
      <c r="R4" s="1"/>
      <c r="S4" s="1"/>
      <c r="T4" s="1"/>
      <c r="U4" s="1"/>
      <c r="V4" s="1"/>
      <c r="W4" s="1"/>
    </row>
    <row r="5" spans="1:23" ht="45" x14ac:dyDescent="0.25">
      <c r="A5" s="6">
        <v>2</v>
      </c>
      <c r="B5" s="7" t="s">
        <v>47</v>
      </c>
      <c r="C5" s="6" t="s">
        <v>15</v>
      </c>
      <c r="D5" s="6" t="s">
        <v>46</v>
      </c>
      <c r="E5" s="27" t="s">
        <v>44</v>
      </c>
      <c r="F5" s="33">
        <v>303000</v>
      </c>
      <c r="G5" s="32"/>
      <c r="H5" s="4"/>
      <c r="I5" s="4"/>
      <c r="J5" s="1"/>
      <c r="K5" s="1"/>
      <c r="L5" s="1"/>
      <c r="M5" s="1"/>
      <c r="N5" s="1"/>
      <c r="O5" s="1"/>
      <c r="P5" s="1"/>
      <c r="Q5" s="1"/>
      <c r="R5" s="1"/>
      <c r="S5" s="1"/>
      <c r="T5" s="1"/>
      <c r="U5" s="1"/>
      <c r="V5" s="1"/>
      <c r="W5" s="1"/>
    </row>
    <row r="6" spans="1:23" ht="21.75" customHeight="1" x14ac:dyDescent="0.25">
      <c r="A6" s="51" t="s">
        <v>69</v>
      </c>
      <c r="B6" s="52"/>
      <c r="C6" s="52"/>
      <c r="D6" s="52"/>
      <c r="E6" s="52"/>
      <c r="F6" s="52"/>
      <c r="G6" s="52"/>
      <c r="H6" s="52"/>
      <c r="I6" s="52"/>
      <c r="J6" s="52"/>
      <c r="K6" s="52"/>
      <c r="L6" s="52"/>
      <c r="M6" s="52"/>
      <c r="N6" s="52"/>
      <c r="O6" s="52"/>
      <c r="P6" s="52"/>
      <c r="Q6" s="52"/>
      <c r="R6" s="52"/>
      <c r="S6" s="52"/>
      <c r="T6" s="52"/>
      <c r="U6" s="52"/>
      <c r="V6" s="52"/>
      <c r="W6" s="53"/>
    </row>
    <row r="7" spans="1:23" ht="45" x14ac:dyDescent="0.25">
      <c r="A7" s="6">
        <v>3</v>
      </c>
      <c r="B7" s="7" t="s">
        <v>47</v>
      </c>
      <c r="C7" s="6" t="s">
        <v>15</v>
      </c>
      <c r="D7" s="6" t="s">
        <v>46</v>
      </c>
      <c r="E7" s="27" t="s">
        <v>44</v>
      </c>
      <c r="F7" s="30">
        <v>1431000</v>
      </c>
      <c r="G7" s="32"/>
      <c r="H7" s="4"/>
      <c r="I7" s="4"/>
      <c r="J7" s="1"/>
      <c r="K7" s="1"/>
      <c r="L7" s="1"/>
      <c r="M7" s="1"/>
      <c r="N7" s="1"/>
      <c r="O7" s="1"/>
      <c r="P7" s="1"/>
      <c r="Q7" s="1"/>
      <c r="R7" s="1"/>
      <c r="S7" s="1"/>
      <c r="T7" s="1"/>
      <c r="U7" s="1"/>
      <c r="V7" s="1"/>
      <c r="W7" s="1"/>
    </row>
    <row r="8" spans="1:23" ht="45" x14ac:dyDescent="0.25">
      <c r="A8" s="6">
        <v>4</v>
      </c>
      <c r="B8" s="7" t="s">
        <v>47</v>
      </c>
      <c r="C8" s="6" t="s">
        <v>15</v>
      </c>
      <c r="D8" s="6" t="s">
        <v>45</v>
      </c>
      <c r="E8" s="27" t="s">
        <v>44</v>
      </c>
      <c r="F8" s="29">
        <v>972000</v>
      </c>
      <c r="G8" s="32"/>
      <c r="H8" s="4"/>
      <c r="I8" s="4"/>
      <c r="J8" s="1"/>
      <c r="K8" s="1"/>
      <c r="L8" s="1"/>
      <c r="M8" s="1"/>
      <c r="N8" s="1"/>
      <c r="O8" s="1"/>
      <c r="P8" s="1"/>
      <c r="Q8" s="1"/>
      <c r="R8" s="1"/>
      <c r="S8" s="1"/>
      <c r="T8" s="1"/>
      <c r="U8" s="1"/>
      <c r="V8" s="1"/>
      <c r="W8" s="1"/>
    </row>
    <row r="10" spans="1:23" x14ac:dyDescent="0.25">
      <c r="B10" s="35" t="s">
        <v>63</v>
      </c>
    </row>
    <row r="11" spans="1:23" x14ac:dyDescent="0.25">
      <c r="B11" t="s">
        <v>70</v>
      </c>
    </row>
    <row r="12" spans="1:23" x14ac:dyDescent="0.25">
      <c r="B12" t="s">
        <v>71</v>
      </c>
    </row>
    <row r="13" spans="1:23" x14ac:dyDescent="0.25">
      <c r="B13" t="s">
        <v>72</v>
      </c>
    </row>
  </sheetData>
  <mergeCells count="2">
    <mergeCell ref="A3:W3"/>
    <mergeCell ref="A6:W6"/>
  </mergeCells>
  <pageMargins left="0.7" right="0.7" top="0.75" bottom="0.75" header="0.3" footer="0.3"/>
  <pageSetup paperSize="8"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zoomScale="98" zoomScaleNormal="98" workbookViewId="0">
      <selection activeCell="I18" sqref="I18"/>
    </sheetView>
  </sheetViews>
  <sheetFormatPr defaultColWidth="8.85546875" defaultRowHeight="12.75" x14ac:dyDescent="0.2"/>
  <cols>
    <col min="1" max="1" width="4.7109375" style="9" customWidth="1"/>
    <col min="2" max="2" width="22.28515625" style="9" customWidth="1"/>
    <col min="3" max="3" width="19.42578125" style="9" customWidth="1"/>
    <col min="4" max="4" width="11.85546875" style="24" customWidth="1"/>
    <col min="5" max="5" width="14.85546875" style="9" customWidth="1"/>
    <col min="6" max="8" width="11.85546875" style="9" hidden="1" customWidth="1"/>
    <col min="9" max="9" width="11.85546875" style="25" customWidth="1"/>
    <col min="10" max="13" width="12.85546875" style="9" customWidth="1"/>
    <col min="14" max="14" width="16.140625" style="9" customWidth="1"/>
    <col min="15" max="16384" width="8.85546875" style="9"/>
  </cols>
  <sheetData>
    <row r="1" spans="1:14" x14ac:dyDescent="0.2">
      <c r="B1" s="56" t="s">
        <v>28</v>
      </c>
      <c r="C1" s="56"/>
      <c r="D1" s="56"/>
      <c r="E1" s="56"/>
      <c r="F1" s="56"/>
      <c r="G1" s="56"/>
      <c r="H1" s="56"/>
      <c r="I1" s="56"/>
      <c r="J1" s="56"/>
      <c r="K1" s="56"/>
      <c r="L1" s="56"/>
      <c r="M1" s="56"/>
      <c r="N1" s="56"/>
    </row>
    <row r="2" spans="1:14" x14ac:dyDescent="0.2">
      <c r="B2" s="57" t="s">
        <v>27</v>
      </c>
      <c r="C2" s="58"/>
      <c r="D2" s="58"/>
      <c r="E2" s="58"/>
      <c r="F2" s="58"/>
      <c r="G2" s="58"/>
      <c r="H2" s="58"/>
      <c r="I2" s="58"/>
      <c r="J2" s="58"/>
      <c r="K2" s="58"/>
      <c r="L2" s="58"/>
      <c r="M2" s="58"/>
      <c r="N2" s="58"/>
    </row>
    <row r="3" spans="1:14" x14ac:dyDescent="0.2">
      <c r="B3" s="12"/>
      <c r="C3" s="13"/>
      <c r="D3" s="12"/>
      <c r="E3" s="13"/>
      <c r="F3" s="13"/>
      <c r="G3" s="13"/>
      <c r="H3" s="13"/>
      <c r="I3" s="14"/>
      <c r="J3" s="13"/>
      <c r="K3" s="13"/>
      <c r="L3" s="13"/>
      <c r="M3" s="13"/>
      <c r="N3" s="13"/>
    </row>
    <row r="4" spans="1:14" s="16" customFormat="1" x14ac:dyDescent="0.2">
      <c r="A4" s="15">
        <v>1</v>
      </c>
      <c r="B4" s="16" t="s">
        <v>26</v>
      </c>
    </row>
    <row r="5" spans="1:14" s="16" customFormat="1" ht="29.45" customHeight="1" x14ac:dyDescent="0.2">
      <c r="A5" s="15">
        <v>2</v>
      </c>
      <c r="B5" s="59" t="s">
        <v>66</v>
      </c>
      <c r="C5" s="59"/>
      <c r="D5" s="59"/>
      <c r="E5" s="59"/>
      <c r="F5" s="59"/>
      <c r="G5" s="59"/>
      <c r="H5" s="59"/>
      <c r="I5" s="59"/>
      <c r="J5" s="59"/>
      <c r="K5" s="59"/>
      <c r="L5" s="59"/>
      <c r="M5" s="59"/>
      <c r="N5" s="59"/>
    </row>
    <row r="6" spans="1:14" s="16" customFormat="1" x14ac:dyDescent="0.2">
      <c r="A6" s="15">
        <v>3</v>
      </c>
      <c r="B6" s="16" t="s">
        <v>25</v>
      </c>
    </row>
    <row r="7" spans="1:14" s="16" customFormat="1" ht="25.15" customHeight="1" x14ac:dyDescent="0.2">
      <c r="A7" s="15">
        <v>4</v>
      </c>
      <c r="B7" s="60" t="s">
        <v>65</v>
      </c>
      <c r="C7" s="60"/>
      <c r="D7" s="60"/>
      <c r="E7" s="60"/>
      <c r="F7" s="60"/>
      <c r="G7" s="60"/>
      <c r="H7" s="60"/>
      <c r="I7" s="60"/>
      <c r="J7" s="60"/>
      <c r="K7" s="60"/>
      <c r="L7" s="60"/>
      <c r="M7" s="60"/>
      <c r="N7" s="60"/>
    </row>
    <row r="8" spans="1:14" s="16" customFormat="1" ht="15.75" customHeight="1" x14ac:dyDescent="0.2">
      <c r="A8" s="15">
        <v>5</v>
      </c>
      <c r="B8" s="61" t="s">
        <v>24</v>
      </c>
      <c r="C8" s="61"/>
      <c r="D8" s="61"/>
      <c r="E8" s="61"/>
      <c r="F8" s="61"/>
      <c r="G8" s="61"/>
      <c r="H8" s="61"/>
      <c r="I8" s="61"/>
      <c r="J8" s="61"/>
      <c r="K8" s="61"/>
      <c r="L8" s="61"/>
      <c r="M8" s="61"/>
      <c r="N8" s="61"/>
    </row>
    <row r="9" spans="1:14" s="16" customFormat="1" ht="17.25" customHeight="1" x14ac:dyDescent="0.2">
      <c r="A9" s="17">
        <v>6</v>
      </c>
      <c r="B9" s="16" t="s">
        <v>31</v>
      </c>
    </row>
    <row r="10" spans="1:14" s="16" customFormat="1" x14ac:dyDescent="0.2">
      <c r="A10" s="17">
        <v>7</v>
      </c>
      <c r="B10" s="61" t="s">
        <v>23</v>
      </c>
      <c r="C10" s="61"/>
      <c r="D10" s="61"/>
      <c r="E10" s="61"/>
      <c r="F10" s="61"/>
      <c r="G10" s="61"/>
      <c r="H10" s="61"/>
      <c r="I10" s="61"/>
      <c r="J10" s="61"/>
      <c r="K10" s="61"/>
      <c r="L10" s="61"/>
      <c r="M10" s="61"/>
      <c r="N10" s="61"/>
    </row>
    <row r="11" spans="1:14" s="16" customFormat="1" ht="13.9" customHeight="1" x14ac:dyDescent="0.2">
      <c r="A11" s="17">
        <v>8</v>
      </c>
      <c r="B11" s="49" t="s">
        <v>30</v>
      </c>
      <c r="C11" s="49"/>
      <c r="D11" s="49"/>
      <c r="E11" s="49"/>
    </row>
    <row r="12" spans="1:14" ht="75" customHeight="1" x14ac:dyDescent="0.2">
      <c r="A12" s="54" t="s">
        <v>22</v>
      </c>
      <c r="B12" s="54" t="s">
        <v>21</v>
      </c>
      <c r="C12" s="54" t="s">
        <v>2</v>
      </c>
      <c r="D12" s="54" t="s">
        <v>3</v>
      </c>
      <c r="E12" s="18" t="s">
        <v>57</v>
      </c>
      <c r="F12" s="18" t="s">
        <v>48</v>
      </c>
      <c r="G12" s="18" t="s">
        <v>49</v>
      </c>
      <c r="H12" s="18" t="s">
        <v>50</v>
      </c>
      <c r="I12" s="19" t="s">
        <v>38</v>
      </c>
      <c r="J12" s="20" t="s">
        <v>39</v>
      </c>
      <c r="K12" s="20" t="s">
        <v>40</v>
      </c>
      <c r="L12" s="21" t="s">
        <v>41</v>
      </c>
      <c r="M12" s="21" t="s">
        <v>42</v>
      </c>
      <c r="N12" s="21" t="s">
        <v>43</v>
      </c>
    </row>
    <row r="13" spans="1:14" ht="12" customHeight="1" x14ac:dyDescent="0.2">
      <c r="A13" s="55"/>
      <c r="B13" s="55"/>
      <c r="C13" s="55"/>
      <c r="D13" s="55"/>
      <c r="E13" s="42"/>
      <c r="F13" s="42"/>
      <c r="G13" s="42"/>
      <c r="H13" s="42"/>
      <c r="I13" s="43" t="s">
        <v>32</v>
      </c>
      <c r="J13" s="44" t="s">
        <v>33</v>
      </c>
      <c r="K13" s="44" t="s">
        <v>34</v>
      </c>
      <c r="L13" s="34" t="s">
        <v>35</v>
      </c>
      <c r="M13" s="34" t="s">
        <v>36</v>
      </c>
      <c r="N13" s="34" t="s">
        <v>37</v>
      </c>
    </row>
    <row r="14" spans="1:14" ht="12" customHeight="1" x14ac:dyDescent="0.2">
      <c r="A14" s="67" t="s">
        <v>68</v>
      </c>
      <c r="B14" s="68"/>
      <c r="C14" s="68"/>
      <c r="D14" s="68"/>
      <c r="E14" s="68"/>
      <c r="F14" s="68"/>
      <c r="G14" s="68"/>
      <c r="H14" s="68"/>
      <c r="I14" s="68"/>
      <c r="J14" s="68"/>
      <c r="K14" s="68"/>
      <c r="L14" s="68"/>
      <c r="M14" s="68"/>
      <c r="N14" s="69"/>
    </row>
    <row r="15" spans="1:14" ht="45" x14ac:dyDescent="0.2">
      <c r="A15" s="27">
        <v>1</v>
      </c>
      <c r="B15" s="28" t="s">
        <v>47</v>
      </c>
      <c r="C15" s="27" t="s">
        <v>15</v>
      </c>
      <c r="D15" s="28" t="s">
        <v>45</v>
      </c>
      <c r="E15" s="27" t="s">
        <v>44</v>
      </c>
      <c r="F15" s="29">
        <v>1238500</v>
      </c>
      <c r="G15" s="27">
        <f>F15/500</f>
        <v>2477</v>
      </c>
      <c r="H15" s="27">
        <v>10000</v>
      </c>
      <c r="I15" s="29">
        <v>306500</v>
      </c>
      <c r="J15" s="46"/>
      <c r="K15" s="47"/>
      <c r="L15" s="47"/>
      <c r="M15" s="45">
        <f>J15+K15+L15</f>
        <v>0</v>
      </c>
      <c r="N15" s="45">
        <f>M15*I15</f>
        <v>0</v>
      </c>
    </row>
    <row r="16" spans="1:14" ht="45" x14ac:dyDescent="0.2">
      <c r="A16" s="27">
        <v>2</v>
      </c>
      <c r="B16" s="28" t="s">
        <v>47</v>
      </c>
      <c r="C16" s="27" t="s">
        <v>15</v>
      </c>
      <c r="D16" s="28" t="s">
        <v>46</v>
      </c>
      <c r="E16" s="27" t="s">
        <v>44</v>
      </c>
      <c r="F16" s="29">
        <v>996000</v>
      </c>
      <c r="G16" s="27">
        <f>F16/1000</f>
        <v>996</v>
      </c>
      <c r="H16" s="27">
        <v>20000</v>
      </c>
      <c r="I16" s="29">
        <v>303000</v>
      </c>
      <c r="J16" s="46"/>
      <c r="K16" s="47"/>
      <c r="L16" s="47"/>
      <c r="M16" s="45">
        <f>J16+K16+L16</f>
        <v>0</v>
      </c>
      <c r="N16" s="45">
        <f>M16*I16</f>
        <v>0</v>
      </c>
    </row>
    <row r="17" spans="1:14" ht="12" customHeight="1" x14ac:dyDescent="0.2">
      <c r="A17" s="67" t="s">
        <v>69</v>
      </c>
      <c r="B17" s="68"/>
      <c r="C17" s="68"/>
      <c r="D17" s="68"/>
      <c r="E17" s="68"/>
      <c r="F17" s="68"/>
      <c r="G17" s="68"/>
      <c r="H17" s="68"/>
      <c r="I17" s="68"/>
      <c r="J17" s="68"/>
      <c r="K17" s="68"/>
      <c r="L17" s="68"/>
      <c r="M17" s="68"/>
      <c r="N17" s="69"/>
    </row>
    <row r="18" spans="1:14" ht="45" x14ac:dyDescent="0.25">
      <c r="A18" s="27">
        <v>3</v>
      </c>
      <c r="B18" s="28" t="s">
        <v>47</v>
      </c>
      <c r="C18" s="27" t="s">
        <v>15</v>
      </c>
      <c r="D18" s="28" t="s">
        <v>46</v>
      </c>
      <c r="E18" s="27" t="s">
        <v>44</v>
      </c>
      <c r="F18" s="31">
        <v>3357000</v>
      </c>
      <c r="G18" s="27">
        <f>F18/1000</f>
        <v>3357</v>
      </c>
      <c r="H18" s="27">
        <v>50000</v>
      </c>
      <c r="I18" s="29">
        <v>1431000</v>
      </c>
      <c r="J18" s="46"/>
      <c r="K18" s="47"/>
      <c r="L18" s="47"/>
      <c r="M18" s="45">
        <f>J18+K18+L18</f>
        <v>0</v>
      </c>
      <c r="N18" s="45">
        <f>M18*I18</f>
        <v>0</v>
      </c>
    </row>
    <row r="19" spans="1:14" ht="45" x14ac:dyDescent="0.25">
      <c r="A19" s="27">
        <v>4</v>
      </c>
      <c r="B19" s="28" t="s">
        <v>47</v>
      </c>
      <c r="C19" s="27" t="s">
        <v>15</v>
      </c>
      <c r="D19" s="28" t="s">
        <v>45</v>
      </c>
      <c r="E19" s="27" t="s">
        <v>44</v>
      </c>
      <c r="F19" s="31">
        <v>3089500</v>
      </c>
      <c r="G19" s="27">
        <f>F19/500</f>
        <v>6179</v>
      </c>
      <c r="H19" s="27">
        <v>40000</v>
      </c>
      <c r="I19" s="29">
        <v>972000</v>
      </c>
      <c r="J19" s="46"/>
      <c r="K19" s="47"/>
      <c r="L19" s="47"/>
      <c r="M19" s="45">
        <f>J19+K19+L19</f>
        <v>0</v>
      </c>
      <c r="N19" s="45">
        <f>M19*I19</f>
        <v>0</v>
      </c>
    </row>
    <row r="20" spans="1:14" ht="15" x14ac:dyDescent="0.25">
      <c r="A20" s="64" t="s">
        <v>20</v>
      </c>
      <c r="B20" s="65"/>
      <c r="C20" s="65"/>
      <c r="D20" s="65"/>
      <c r="E20" s="65"/>
      <c r="F20" s="65"/>
      <c r="G20" s="65"/>
      <c r="H20" s="65"/>
      <c r="I20" s="65"/>
      <c r="J20" s="65"/>
      <c r="K20" s="65"/>
      <c r="L20" s="66"/>
      <c r="M20" s="22"/>
      <c r="N20" s="23"/>
    </row>
    <row r="21" spans="1:14" ht="15" x14ac:dyDescent="0.25">
      <c r="A21" s="64" t="s">
        <v>29</v>
      </c>
      <c r="B21" s="65"/>
      <c r="C21" s="65"/>
      <c r="D21" s="65"/>
      <c r="E21" s="65"/>
      <c r="F21" s="65"/>
      <c r="G21" s="65"/>
      <c r="H21" s="65"/>
      <c r="I21" s="65"/>
      <c r="J21" s="65"/>
      <c r="K21" s="65"/>
      <c r="L21" s="66"/>
      <c r="M21" s="22"/>
      <c r="N21" s="48">
        <f>SUM(N15:N16,N18:N19)-N20</f>
        <v>0</v>
      </c>
    </row>
    <row r="22" spans="1:14" s="37" customFormat="1" x14ac:dyDescent="0.2">
      <c r="A22" s="36"/>
      <c r="B22" s="36"/>
      <c r="C22" s="36"/>
      <c r="D22" s="36"/>
      <c r="E22" s="36"/>
      <c r="F22" s="36"/>
      <c r="G22" s="36"/>
      <c r="H22" s="36"/>
      <c r="I22" s="36"/>
      <c r="J22" s="36"/>
      <c r="K22" s="36"/>
      <c r="L22" s="36"/>
      <c r="M22" s="36"/>
      <c r="N22" s="36"/>
    </row>
    <row r="23" spans="1:14" x14ac:dyDescent="0.2">
      <c r="A23" s="9" t="s">
        <v>51</v>
      </c>
      <c r="D23" s="9"/>
      <c r="I23" s="9"/>
      <c r="L23" s="10"/>
    </row>
    <row r="24" spans="1:14" x14ac:dyDescent="0.2">
      <c r="D24" s="9"/>
      <c r="I24" s="9"/>
    </row>
    <row r="25" spans="1:14" x14ac:dyDescent="0.2">
      <c r="A25" s="38" t="s">
        <v>64</v>
      </c>
      <c r="B25" s="38"/>
      <c r="C25" s="38"/>
      <c r="D25" s="38"/>
      <c r="E25" s="38"/>
      <c r="F25" s="38"/>
      <c r="G25" s="38"/>
      <c r="H25" s="38"/>
      <c r="I25" s="38"/>
      <c r="J25" s="40"/>
      <c r="K25" s="39"/>
      <c r="L25" s="10"/>
    </row>
    <row r="26" spans="1:14" x14ac:dyDescent="0.2">
      <c r="D26" s="9"/>
      <c r="I26" s="9"/>
    </row>
    <row r="27" spans="1:14" x14ac:dyDescent="0.2">
      <c r="A27" s="62" t="s">
        <v>52</v>
      </c>
      <c r="B27" s="62"/>
      <c r="C27" s="62"/>
      <c r="D27" s="62"/>
      <c r="E27" s="62"/>
      <c r="F27" s="62"/>
      <c r="G27" s="62"/>
      <c r="H27" s="62"/>
      <c r="I27" s="62"/>
      <c r="J27" s="41"/>
      <c r="K27" s="41"/>
      <c r="L27" s="10"/>
    </row>
    <row r="28" spans="1:14" x14ac:dyDescent="0.2">
      <c r="A28" s="62" t="s">
        <v>53</v>
      </c>
      <c r="B28" s="62"/>
      <c r="C28" s="62"/>
      <c r="D28" s="62"/>
      <c r="E28" s="62"/>
      <c r="F28" s="62"/>
      <c r="G28" s="62"/>
      <c r="H28" s="62"/>
      <c r="I28" s="62"/>
      <c r="J28" s="41"/>
      <c r="K28" s="41"/>
      <c r="L28" s="10"/>
    </row>
    <row r="29" spans="1:14" x14ac:dyDescent="0.2">
      <c r="A29" s="62" t="s">
        <v>54</v>
      </c>
      <c r="B29" s="62"/>
      <c r="C29" s="62"/>
      <c r="D29" s="62"/>
      <c r="E29" s="62"/>
      <c r="F29" s="62"/>
      <c r="G29" s="62"/>
      <c r="H29" s="62"/>
      <c r="I29" s="62"/>
      <c r="J29" s="41"/>
      <c r="K29" s="41"/>
      <c r="L29" s="10"/>
    </row>
    <row r="30" spans="1:14" x14ac:dyDescent="0.2">
      <c r="A30" s="11" t="s">
        <v>55</v>
      </c>
      <c r="D30" s="9"/>
      <c r="I30" s="9"/>
    </row>
    <row r="31" spans="1:14" x14ac:dyDescent="0.2">
      <c r="A31" s="63" t="s">
        <v>56</v>
      </c>
      <c r="B31" s="63"/>
      <c r="C31" s="63"/>
      <c r="D31" s="63"/>
      <c r="E31" s="63"/>
      <c r="F31" s="63"/>
      <c r="G31" s="63"/>
      <c r="H31" s="63"/>
      <c r="I31" s="63"/>
      <c r="J31" s="63"/>
    </row>
  </sheetData>
  <mergeCells count="18">
    <mergeCell ref="A14:N14"/>
    <mergeCell ref="A17:N17"/>
    <mergeCell ref="A29:I29"/>
    <mergeCell ref="A31:J31"/>
    <mergeCell ref="A21:L21"/>
    <mergeCell ref="A20:L20"/>
    <mergeCell ref="A27:I27"/>
    <mergeCell ref="A28:I28"/>
    <mergeCell ref="A12:A13"/>
    <mergeCell ref="B1:N1"/>
    <mergeCell ref="B2:N2"/>
    <mergeCell ref="B5:N5"/>
    <mergeCell ref="B7:N7"/>
    <mergeCell ref="D12:D13"/>
    <mergeCell ref="C12:C13"/>
    <mergeCell ref="B12:B13"/>
    <mergeCell ref="B8:N8"/>
    <mergeCell ref="B10:N10"/>
  </mergeCells>
  <printOptions horizontalCentered="1"/>
  <pageMargins left="0.7" right="0.7" top="0.75" bottom="0.75" header="0.3" footer="0.3"/>
  <pageSetup paperSize="8"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Excel Spreadsheet" ma:contentTypeID="0x0101002C27FCC9456A8D48A156E9EA61BAE2E7005C463355F3103147AF747B793CF4A918" ma:contentTypeVersion="" ma:contentTypeDescription="" ma:contentTypeScope="" ma:versionID="3f3157d7c12a87948c5d1f3f575915ef">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F6BBA2-4E31-4646-8B78-A45FCA12112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62F9141-D03C-4F72-B025-4C37C0F41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0CC1A90-4405-44FF-92FA-8EFD530A2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4</vt:lpstr>
      <vt:lpstr>Annex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Viktor Cherniavskyi</cp:lastModifiedBy>
  <cp:lastPrinted>2017-08-22T10:30:06Z</cp:lastPrinted>
  <dcterms:created xsi:type="dcterms:W3CDTF">2017-02-01T15:37:52Z</dcterms:created>
  <dcterms:modified xsi:type="dcterms:W3CDTF">2019-02-01T15:40:52Z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0x0101002C27FCC9456A8D48A156E9EA61BAE2E7005C463355F3103147AF747B793CF4A918</vt:lpwstr>
  </property>
</Properties>
</file>