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undp.sharepoint.com/sites/DO-Adquisiciones/Shared Documents/General/Principal/PROCESOS PROCUREMENT/PROCESOS 2019/IAL/IAL-09-2019 construccion Alexander fleming/"/>
    </mc:Choice>
  </mc:AlternateContent>
  <xr:revisionPtr revIDLastSave="0" documentId="8_{7B65939B-54F1-4162-9701-956873FF907C}" xr6:coauthVersionLast="36" xr6:coauthVersionMax="36" xr10:uidLastSave="{00000000-0000-0000-0000-000000000000}"/>
  <bookViews>
    <workbookView xWindow="0" yWindow="0" windowWidth="19200" windowHeight="12585" xr2:uid="{00000000-000D-0000-FFFF-FFFF00000000}"/>
  </bookViews>
  <sheets>
    <sheet name="Flemming  (Modificado)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CTC220">[1]M.O.!$C$517</definedName>
    <definedName name="_OP1">[1]M.O.!$C$11</definedName>
    <definedName name="_OP1AL">[2]MOJornal!$D$41</definedName>
    <definedName name="_OP1CA">[2]MOJornal!$D$42</definedName>
    <definedName name="_OP1DE">[2]MOJornal!$D$43</definedName>
    <definedName name="_OP1EB">[2]MOJornal!$D$44</definedName>
    <definedName name="_OP1EL">[2]MOJornal!$D$45</definedName>
    <definedName name="_OP1OMP">[2]MOJornal!$G$47</definedName>
    <definedName name="_OP1PI">[2]MOJornal!$D$48</definedName>
    <definedName name="_OP1PL">[2]MOJornal!$D$49</definedName>
    <definedName name="_OP1VA">[2]MOJornal!$D$50</definedName>
    <definedName name="_OP2">[1]M.O.!$C$12</definedName>
    <definedName name="_OP2AL">[2]MOJornal!$D$51</definedName>
    <definedName name="_OP2CA">[2]MOJornal!$D$52</definedName>
    <definedName name="_OP2DE">[2]MOJornal!$D$53</definedName>
    <definedName name="_OP2EB">[2]MOJornal!$D$54</definedName>
    <definedName name="_OP2EL">[2]MOJornal!$D$55</definedName>
    <definedName name="_OP2OMP">[2]MOJornal!$G$57</definedName>
    <definedName name="_OP2PI">[2]MOJornal!$D$58</definedName>
    <definedName name="_OP2PL">[2]MOJornal!$D$59</definedName>
    <definedName name="_OP2VA">[2]MOJornal!$D$60</definedName>
    <definedName name="_OP3">[1]M.O.!$C$13</definedName>
    <definedName name="_OP3AL">[2]MOJornal!$D$61</definedName>
    <definedName name="_OP3EB">[2]MOJornal!$D$62</definedName>
    <definedName name="_ZC1" localSheetId="0">#REF!</definedName>
    <definedName name="_ZC1">#REF!</definedName>
    <definedName name="_ZE1" localSheetId="0">#REF!</definedName>
    <definedName name="_ZE1">#REF!</definedName>
    <definedName name="_ZE2" localSheetId="0">#REF!</definedName>
    <definedName name="_ZE2">#REF!</definedName>
    <definedName name="_ZE3" localSheetId="0">#REF!</definedName>
    <definedName name="_ZE3">#REF!</definedName>
    <definedName name="_ZE4" localSheetId="0">#REF!</definedName>
    <definedName name="_ZE4">#REF!</definedName>
    <definedName name="_ZE5" localSheetId="0">#REF!</definedName>
    <definedName name="_ZE5">#REF!</definedName>
    <definedName name="_ZE6" localSheetId="0">#REF!</definedName>
    <definedName name="_ZE6">#REF!</definedName>
    <definedName name="ABANICOCONLUZ">[1]Materiales!$E$58</definedName>
    <definedName name="ABANICOSINLUZ">[1]Materiales!$E$59</definedName>
    <definedName name="ABANICOTECHO" localSheetId="0">[3]Analisis!#REF!</definedName>
    <definedName name="ABANICOTECHO">[3]Analisis!#REF!</definedName>
    <definedName name="ABANICOTECHOS" localSheetId="0">[3]Analisis!#REF!</definedName>
    <definedName name="ABANICOTECHOS">[3]Analisis!#REF!</definedName>
    <definedName name="ABULT" localSheetId="0">#REF!</definedName>
    <definedName name="ABULT">#REF!</definedName>
    <definedName name="ACERA" localSheetId="0">[3]Analisis!#REF!</definedName>
    <definedName name="ACERA">'[4]Analisis 2016 msp'!$F$3809</definedName>
    <definedName name="ACOMALTATENSIONCONTRA" localSheetId="0">#REF!</definedName>
    <definedName name="ACOMALTATENSIONCONTRA">#REF!</definedName>
    <definedName name="ACOMDEPLANTANUEAEQUIPO800ACONTRA" localSheetId="0">#REF!</definedName>
    <definedName name="ACOMDEPLANTANUEAEQUIPO800ACONTRA">#REF!</definedName>
    <definedName name="ACOMDESDEEQUIPOAPANELAA" localSheetId="0">#REF!</definedName>
    <definedName name="ACOMDESDEEQUIPOAPANELAA">#REF!</definedName>
    <definedName name="ACOMELEC" localSheetId="0">#REF!</definedName>
    <definedName name="ACOMELEC">#REF!</definedName>
    <definedName name="ACOMEQUIPOAPANELBOMBACONTRA" localSheetId="0">#REF!</definedName>
    <definedName name="ACOMEQUIPOAPANELBOMBACONTRA">#REF!</definedName>
    <definedName name="ACOMEQUIPOAPANELLUCESPARQCONTRA" localSheetId="0">#REF!</definedName>
    <definedName name="ACOMEQUIPOAPANELLUCESPARQCONTRA">#REF!</definedName>
    <definedName name="ACOMPRIDEPOSTEATRANSF750CONTRA" localSheetId="0">#REF!</definedName>
    <definedName name="ACOMPRIDEPOSTEATRANSF750CONTRA">#REF!</definedName>
    <definedName name="ACOMSECDEEQUIPOAPANLUCESYTC" localSheetId="0">#REF!</definedName>
    <definedName name="ACOMSECDEEQUIPOAPANLUCESYTC">#REF!</definedName>
    <definedName name="ACOMSECDEPLANUEAEQUI800CONTRA" localSheetId="0">#REF!</definedName>
    <definedName name="ACOMSECDEPLANUEAEQUI800CONTRA">#REF!</definedName>
    <definedName name="ACOMSECDETRANSF750AREGBCONTRA" localSheetId="0">#REF!</definedName>
    <definedName name="ACOMSECDETRANSF750AREGBCONTRA">#REF!</definedName>
    <definedName name="ACOMSECTRANSFAEQUIPOCONTRA" localSheetId="0">#REF!</definedName>
    <definedName name="ACOMSECTRANSFAEQUIPOCONTRA">#REF!</definedName>
    <definedName name="ACR">[1]Materiales!$E$36</definedName>
    <definedName name="alambre_2">[5]Materiales!$E$755</definedName>
    <definedName name="alambre_4">[5]Materiales!$E$756</definedName>
    <definedName name="alambre_6">[5]Materiales!$E$757</definedName>
    <definedName name="ALAMBRE1_0">[1]Materiales!$E$746</definedName>
    <definedName name="ALAMBRENo12">[1]Materiales!$E$755</definedName>
    <definedName name="ALAMBREVARILLA">[1]Materiales!$E$661</definedName>
    <definedName name="ALAMBREVINIL12">[1]Materiales!$E$758</definedName>
    <definedName name="ALTATEN" localSheetId="0">#REF!</definedName>
    <definedName name="ALTATEN">#REF!</definedName>
    <definedName name="AMARREVARILLA20">[1]M.O.!$C$110</definedName>
    <definedName name="AMARREVARILLA40">[1]M.O.!$C$111</definedName>
    <definedName name="AMARREVARILLA80">[1]M.O.!$C$113</definedName>
    <definedName name="ANG2X2SOPLAMPCONTRA" localSheetId="0">#REF!</definedName>
    <definedName name="ANG2X2SOPLAMPCONTRA">#REF!</definedName>
    <definedName name="ARANDELAINODORO">[1]Materiales!$E$496</definedName>
    <definedName name="AREA1" localSheetId="0">#REF!</definedName>
    <definedName name="AREA1">#REF!</definedName>
    <definedName name="AREA12" localSheetId="0">#REF!</definedName>
    <definedName name="AREA12">#REF!</definedName>
    <definedName name="AREA34" localSheetId="0">#REF!</definedName>
    <definedName name="AREA34">#REF!</definedName>
    <definedName name="AREA38" localSheetId="0">#REF!</definedName>
    <definedName name="AREA38">#REF!</definedName>
    <definedName name="ARENAA">[1]Materiales!$E$6</definedName>
    <definedName name="ARENAL">[1]Materiales!$E$9</definedName>
    <definedName name="ARQSA" localSheetId="0">#REF!</definedName>
    <definedName name="ARQSA">#REF!</definedName>
    <definedName name="ASCENSORES" localSheetId="0">[6]Ins!$C$49</definedName>
    <definedName name="ASCENSORES">[7]Ins!$C$49</definedName>
    <definedName name="ASIENTOINOCORRIENTE" localSheetId="0">[6]Ins!#REF!</definedName>
    <definedName name="ASIENTOINOCORRIENTE">[7]Ins!#REF!</definedName>
    <definedName name="AYAL">[2]MOJornal!$D$20</definedName>
    <definedName name="AYCA">[2]MOJornal!$D$21</definedName>
    <definedName name="AYCARP" localSheetId="0">[6]Ins!#REF!</definedName>
    <definedName name="AYCARP">[7]Ins!#REF!</definedName>
    <definedName name="AYDE">[2]MOJornal!$D$22</definedName>
    <definedName name="AYEB">[2]MOJornal!$D$23</definedName>
    <definedName name="AYEL">[2]MOJornal!$D$24</definedName>
    <definedName name="AYOMP">[2]MOJornal!$G$26</definedName>
    <definedName name="AYPI">[2]MOJornal!$D$27</definedName>
    <definedName name="AYPL">[2]MOJornal!$D$28</definedName>
    <definedName name="AYUDANTE">[1]M.O.!$C$8</definedName>
    <definedName name="AYVA">[2]MOJornal!$D$29</definedName>
    <definedName name="BAJA4SDR41" localSheetId="0">#REF!</definedName>
    <definedName name="BAJA4SDR41">#REF!</definedName>
    <definedName name="bajante">'[8]ANALISIS OKEY'!$F$2067</definedName>
    <definedName name="BAJANTEDE3" localSheetId="0">[3]Analisis!#REF!</definedName>
    <definedName name="BAJANTEDE3">'[4]Analisis 2016 msp'!$F$1622</definedName>
    <definedName name="BAJANTEDE4" localSheetId="0">[3]Analisis!#REF!</definedName>
    <definedName name="BAJANTEDE4">'[4]Analisis 2016 msp'!$F$1632</definedName>
    <definedName name="BAÑERAHFBCA" localSheetId="0">[4]SIMO!#REF!</definedName>
    <definedName name="BAÑERAHFBCA">[4]SIMO!#REF!</definedName>
    <definedName name="BANERAHFBCAPVC" localSheetId="0">#REF!</definedName>
    <definedName name="BANERAHFBCAPVC">#REF!</definedName>
    <definedName name="BAÑERAHFCOL" localSheetId="0">[4]SIMO!#REF!</definedName>
    <definedName name="BAÑERAHFCOL">[4]SIMO!#REF!</definedName>
    <definedName name="BANERAHFCOLPVC" localSheetId="0">#REF!</definedName>
    <definedName name="BANERAHFCOLPVC">#REF!</definedName>
    <definedName name="BAÑERALIV" localSheetId="0">[4]SIMO!#REF!</definedName>
    <definedName name="BAÑERALIV">[4]SIMO!#REF!</definedName>
    <definedName name="BANERALIVBCAPVC" localSheetId="0">#REF!</definedName>
    <definedName name="BANERALIVBCAPVC">#REF!</definedName>
    <definedName name="BANERAPVCBCAPVC" localSheetId="0">#REF!</definedName>
    <definedName name="BANERAPVCBCAPVC">#REF!</definedName>
    <definedName name="BANERAPVCCOLPVC" localSheetId="0">#REF!</definedName>
    <definedName name="BANERAPVCCOLPVC">#REF!</definedName>
    <definedName name="BARANDACURVACONTRA" localSheetId="0">#REF!</definedName>
    <definedName name="BARANDACURVACONTRA">#REF!</definedName>
    <definedName name="BARANDACURVAM2CONTRA" localSheetId="0">#REF!</definedName>
    <definedName name="BARANDACURVAM2CONTRA">#REF!</definedName>
    <definedName name="BARANDARECTACONTRA" localSheetId="0">#REF!</definedName>
    <definedName name="BARANDARECTACONTRA">#REF!</definedName>
    <definedName name="BARANDARECTAM2CONTRA" localSheetId="0">#REF!</definedName>
    <definedName name="BARANDARECTAM2CONTRA">#REF!</definedName>
    <definedName name="Beg_Bal" localSheetId="0">#REF!</definedName>
    <definedName name="Beg_Bal">#REF!</definedName>
    <definedName name="BIDETBCO" localSheetId="0">[4]SIMO!#REF!</definedName>
    <definedName name="BIDETBCO">[4]SIMO!#REF!</definedName>
    <definedName name="BIDETBCOPVC" localSheetId="0">#REF!</definedName>
    <definedName name="BIDETBCOPVC">#REF!</definedName>
    <definedName name="BIDETCOL" localSheetId="0">[4]SIMO!#REF!</definedName>
    <definedName name="BIDETCOL">[4]SIMO!#REF!</definedName>
    <definedName name="BIDETCOLPVC" localSheetId="0">#REF!</definedName>
    <definedName name="BIDETCOLPVC">#REF!</definedName>
    <definedName name="BLOCK4RUST" localSheetId="0">[6]Ana!#REF!</definedName>
    <definedName name="BLOCK4RUST">[7]Ana!#REF!</definedName>
    <definedName name="BLOCK620" localSheetId="0">[4]SIMO!#REF!</definedName>
    <definedName name="BLOCK620">[4]SIMO!#REF!</definedName>
    <definedName name="BLOCK640" localSheetId="0">[4]SIMO!#REF!</definedName>
    <definedName name="BLOCK640">[4]SIMO!#REF!</definedName>
    <definedName name="BLOCK660" localSheetId="0">[4]SIMO!#REF!</definedName>
    <definedName name="BLOCK660">[4]SIMO!#REF!</definedName>
    <definedName name="BLOCK820CLLENAS" localSheetId="0">[6]Ana!#REF!</definedName>
    <definedName name="BLOCK820CLLENAS">[7]Ana!#REF!</definedName>
    <definedName name="BLOCK8RUST" localSheetId="0">[6]Ana!#REF!</definedName>
    <definedName name="BLOCK8RUST">[7]Ana!#REF!</definedName>
    <definedName name="BLOQUE4">[1]Materiales!$E$651</definedName>
    <definedName name="BLOQUE6">[1]Materiales!$E$652</definedName>
    <definedName name="BLOQUE8">[5]Materiales!$E$658</definedName>
    <definedName name="BLOQUESVID" localSheetId="0">[6]Ins!$E$260</definedName>
    <definedName name="BLOQUESVID">[7]Ins!$E$260</definedName>
    <definedName name="BPLUV4SDR41CONTRA" localSheetId="0">#REF!</definedName>
    <definedName name="BPLUV4SDR41CONTRA">#REF!</definedName>
    <definedName name="CACERO">[1]M.O.!$C$965</definedName>
    <definedName name="CACEROCOLML">[1]M.O.!$C$959</definedName>
    <definedName name="CACEROML">[1]M.O.!$C$961</definedName>
    <definedName name="CACEROVIGAML">[1]M.O.!$C$967</definedName>
    <definedName name="CACEROZAP">[1]M.O.!$C$969</definedName>
    <definedName name="CAJAMETAL2X4DE1_2">[1]Materiales!$E$766</definedName>
    <definedName name="CAJAMETAL2X4DE3_4">[1]Materiales!$E$767</definedName>
    <definedName name="CAL">[1]Materiales!$E$16</definedName>
    <definedName name="CALENTPVC" localSheetId="0">#REF!</definedName>
    <definedName name="CALENTPVC">#REF!</definedName>
    <definedName name="CALICHE">[1]Materiales!$E$10</definedName>
    <definedName name="CAMARACAL" localSheetId="0">[6]Ana!$F$4440</definedName>
    <definedName name="CAMARACAL">[7]Ana!$F$4440</definedName>
    <definedName name="CANALETACONTRA" localSheetId="0">#REF!</definedName>
    <definedName name="CANALETACONTRA">#REF!</definedName>
    <definedName name="CANTOS" localSheetId="0">[3]Analisis!#REF!</definedName>
    <definedName name="CANTOS">'[4]Analisis 2016 msp'!$F$2273</definedName>
    <definedName name="CARANTEPECHO" localSheetId="0">[1]M.O.!#REF!</definedName>
    <definedName name="CARANTEPECHO">[1]M.O.!#REF!</definedName>
    <definedName name="CARCOL30" localSheetId="0">[1]M.O.!#REF!</definedName>
    <definedName name="CARCOL30">[1]M.O.!#REF!</definedName>
    <definedName name="CARCOL50" localSheetId="0">[1]M.O.!#REF!</definedName>
    <definedName name="CARCOL50">[1]M.O.!#REF!</definedName>
    <definedName name="CARCOLAMARRE" localSheetId="0">[1]M.O.!#REF!</definedName>
    <definedName name="CARCOLAMARRE">[1]M.O.!#REF!</definedName>
    <definedName name="CARETEO" localSheetId="0">[3]Analisis!#REF!</definedName>
    <definedName name="CARETEO">[3]Analisis!#REF!</definedName>
    <definedName name="CARLOSAPLA" localSheetId="0">[1]M.O.!#REF!</definedName>
    <definedName name="CARLOSAPLA">[1]M.O.!#REF!</definedName>
    <definedName name="CARLOSAVARIASAGUAS" localSheetId="0">[1]M.O.!#REF!</definedName>
    <definedName name="CARLOSAVARIASAGUAS">[1]M.O.!#REF!</definedName>
    <definedName name="CARMURO" localSheetId="0">[1]M.O.!#REF!</definedName>
    <definedName name="CARMURO">[1]M.O.!#REF!</definedName>
    <definedName name="CARP1" localSheetId="0">[6]Ins!#REF!</definedName>
    <definedName name="CARP1">[7]Ins!#REF!</definedName>
    <definedName name="CARP2" localSheetId="0">[6]Ins!#REF!</definedName>
    <definedName name="CARP2">[7]Ins!#REF!</definedName>
    <definedName name="CARPDINTEL" localSheetId="0">[1]M.O.!#REF!</definedName>
    <definedName name="CARPDINTEL">[1]M.O.!#REF!</definedName>
    <definedName name="CARPVIGA2040" localSheetId="0">[1]M.O.!#REF!</definedName>
    <definedName name="CARPVIGA2040">[1]M.O.!#REF!</definedName>
    <definedName name="CARPVIGA3050" localSheetId="0">[1]M.O.!#REF!</definedName>
    <definedName name="CARPVIGA3050">[1]M.O.!#REF!</definedName>
    <definedName name="CARPVIGA3060" localSheetId="0">[1]M.O.!#REF!</definedName>
    <definedName name="CARPVIGA3060">[1]M.O.!#REF!</definedName>
    <definedName name="CARPVIGA4080" localSheetId="0">[1]M.O.!#REF!</definedName>
    <definedName name="CARPVIGA4080">[1]M.O.!#REF!</definedName>
    <definedName name="CARRAMPA" localSheetId="0">[1]M.O.!#REF!</definedName>
    <definedName name="CARRAMPA">[1]M.O.!#REF!</definedName>
    <definedName name="CASBESTO" localSheetId="0">[1]M.O.!#REF!</definedName>
    <definedName name="CASBESTO">[1]M.O.!#REF!</definedName>
    <definedName name="CBAJVEN3">[1]M.O.!$C$594</definedName>
    <definedName name="CBAJVEN4">[1]M.O.!$C$595</definedName>
    <definedName name="CBLOCK10" localSheetId="0">[6]Ins!#REF!</definedName>
    <definedName name="CBLOCK10">[7]Ins!#REF!</definedName>
    <definedName name="CBLOCK4">[1]M.O.!$C$21</definedName>
    <definedName name="CBLOCK6">[1]M.O.!$C$23</definedName>
    <definedName name="CBLOCK8">[1]M.O.!$C$25</definedName>
    <definedName name="CBREAKERS">[1]M.O.!$C$489</definedName>
    <definedName name="CDES2">[1]M.O.!$C$646</definedName>
    <definedName name="CDES3">[1]M.O.!$C$647</definedName>
    <definedName name="CDESPISPARR2">[1]M.O.!$C$649</definedName>
    <definedName name="CDESPLU3">[1]M.O.!$C$630</definedName>
    <definedName name="CDESPLU4">[1]M.O.!$C$631</definedName>
    <definedName name="CDUCHA">[1]M.O.!$C$803</definedName>
    <definedName name="CEMEB">[1]Materiales!$E$17</definedName>
    <definedName name="CEMEG">[1]Materiales!$E$15</definedName>
    <definedName name="CEMENTOPVC">[1]Materiales!$E$24</definedName>
    <definedName name="CERBB">[1]Materiales!$E$28</definedName>
    <definedName name="CERPARED" localSheetId="0">[3]Analisis!#REF!</definedName>
    <definedName name="CERPARED">[3]Analisis!#REF!</definedName>
    <definedName name="CFREGADERO1CAMARA">[1]M.O.!$C$809</definedName>
    <definedName name="CFREGADERO2CAMARAS">[1]M.O.!$C$810</definedName>
    <definedName name="CHAPAPOTE10CMM2" localSheetId="0">[3]Analisis!#REF!</definedName>
    <definedName name="CHAPAPOTE10CMM2">'[4]Analisis 2016 msp'!#REF!</definedName>
    <definedName name="CHAPAPOTE10CMM3" localSheetId="0">[3]Analisis!#REF!</definedName>
    <definedName name="CHAPAPOTE10CMM3">[3]Analisis!#REF!</definedName>
    <definedName name="CINO">[1]M.O.!$C$820</definedName>
    <definedName name="CINOFLUX">[5]M.O.!$C$824</definedName>
    <definedName name="CINT1">[1]M.O.!$C$505</definedName>
    <definedName name="CINT2">[1]M.O.!$C$506</definedName>
    <definedName name="CINT3">[1]M.O.!$C$507</definedName>
    <definedName name="CINT3V">[1]M.O.!$C$508</definedName>
    <definedName name="CINT4V">[1]M.O.!$C$509</definedName>
    <definedName name="CINTAANTIRESBALANTE" localSheetId="0">[3]Analisis!#REF!</definedName>
    <definedName name="CINTAANTIRESBALANTE">[3]Analisis!#REF!</definedName>
    <definedName name="CISTERNA4CAL" localSheetId="0">[6]Ana!$F$4527</definedName>
    <definedName name="CISTERNA4CAL">[7]Ana!$F$4527</definedName>
    <definedName name="CIUPAISJAGS" localSheetId="0">#REF!</definedName>
    <definedName name="CIUPAISJAGS">#REF!</definedName>
    <definedName name="CIUPAISPROY" localSheetId="0">#REF!</definedName>
    <definedName name="CIUPAISPROY">#REF!</definedName>
    <definedName name="CLAVADERO1CV">[1]M.O.!$C$866</definedName>
    <definedName name="CLAVADERO2CV">[1]M.O.!$C$868</definedName>
    <definedName name="CLAVPED">[1]M.O.!$C$834</definedName>
    <definedName name="CLLAVEDUCHA">[1]M.O.!$C$804</definedName>
    <definedName name="CLUCES">[1]M.O.!$C$513</definedName>
    <definedName name="CODO1_2HG">[1]Materiales!$E$392</definedName>
    <definedName name="CODO3X45DRENAJE">[1]Materiales!$F$262</definedName>
    <definedName name="CODO4X45">[1]Materiales!$F$263</definedName>
    <definedName name="CODODRENAJE2X45">[1]Materiales!$F$261</definedName>
    <definedName name="CODODRENAJE2X90">[1]Materiales!$F$257</definedName>
    <definedName name="CODODRENAJE3X90">[1]Materiales!$F$258</definedName>
    <definedName name="CODODRENAJE4X90">[1]Materiales!$F$259</definedName>
    <definedName name="CODOPVC1_2X90">[1]Materiales!$F$213</definedName>
    <definedName name="CODOPVC3_4X90">[1]Materiales!$F$214</definedName>
    <definedName name="CODOPVC3X90">[1]Materiales!$F$218</definedName>
    <definedName name="COLABORA1" localSheetId="0">#REF!</definedName>
    <definedName name="COLABORA1">#REF!</definedName>
    <definedName name="COLABORA2" localSheetId="0">#REF!</definedName>
    <definedName name="COLABORA2">#REF!</definedName>
    <definedName name="COLAGUA2SCH40CONTRA" localSheetId="0">#REF!</definedName>
    <definedName name="COLAGUA2SCH40CONTRA">#REF!</definedName>
    <definedName name="COLAMARRE15X20" localSheetId="0">[3]Analisis!#REF!</definedName>
    <definedName name="COLAMARRE15X20">[3]Analisis!#REF!</definedName>
    <definedName name="COLAMARRE20X20" localSheetId="0">[3]Analisis!#REF!</definedName>
    <definedName name="COLAMARRE20X20">[3]Analisis!#REF!</definedName>
    <definedName name="COLC1" localSheetId="0">#REF!</definedName>
    <definedName name="COLC1">#REF!</definedName>
    <definedName name="COLC2" localSheetId="0">#REF!</definedName>
    <definedName name="COLC2">#REF!</definedName>
    <definedName name="COLC3CIR" localSheetId="0">#REF!</definedName>
    <definedName name="COLC3CIR">#REF!</definedName>
    <definedName name="COLC4" localSheetId="0">#REF!</definedName>
    <definedName name="COLC4">#REF!</definedName>
    <definedName name="CONEXBAJ4SDR41A6CONTRA" localSheetId="0">#REF!</definedName>
    <definedName name="CONEXBAJ4SDR41A6CONTRA">#REF!</definedName>
    <definedName name="CONTEN" localSheetId="0">[3]Analisis!#REF!</definedName>
    <definedName name="CONTEN">'[4]Analisis 2016 msp'!#REF!</definedName>
    <definedName name="CONTENML" localSheetId="0">[3]Analisis!#REF!</definedName>
    <definedName name="CONTENML">'[4]Analisis 2016 msp'!#REF!</definedName>
    <definedName name="CONTRA1" localSheetId="0">#REF!</definedName>
    <definedName name="CONTRA1">#REF!</definedName>
    <definedName name="CONTRA2" localSheetId="0">#REF!</definedName>
    <definedName name="CONTRA2">#REF!</definedName>
    <definedName name="CORINAL12FALDA">[1]M.O.!$C$838</definedName>
    <definedName name="CORREDERA" localSheetId="0">[3]Analisis!#REF!</definedName>
    <definedName name="CORREDERA">[3]Analisis!#REF!</definedName>
    <definedName name="CPANEL">[1]M.O.!$C$514</definedName>
    <definedName name="CSALIDA12">[1]M.O.!$C$852</definedName>
    <definedName name="CSALIDAINOD">[1]M.O.!$C$856</definedName>
    <definedName name="CTC">[1]M.O.!$C$516</definedName>
    <definedName name="CUBREFALTA3_8">[1]Materiales!$E$535</definedName>
    <definedName name="CZINC" localSheetId="0">[1]M.O.!#REF!</definedName>
    <definedName name="CZINC">[1]M.O.!#REF!</definedName>
    <definedName name="CZOCGRAPISO">[1]M.O.!$C$175</definedName>
    <definedName name="Data" localSheetId="0">#REF!</definedName>
    <definedName name="Data">#REF!</definedName>
    <definedName name="DERRETIDO">[1]Materiales!$E$21</definedName>
    <definedName name="desaaa">'[4]Analisis 2016 msp'!$F$1591</definedName>
    <definedName name="DESAGUEFREGADERO">[1]Materiales!$E$540</definedName>
    <definedName name="DESAGUEPISO2" localSheetId="0">[3]Analisis!#REF!</definedName>
    <definedName name="DESAGUEPISO2">'[4]Analisis 2016 msp'!$F$1735</definedName>
    <definedName name="DESMANTSE500CONTRA" localSheetId="0">#REF!</definedName>
    <definedName name="DESMANTSE500CONTRA">#REF!</definedName>
    <definedName name="DESPACE1" localSheetId="0">#REF!</definedName>
    <definedName name="DESPACE1">#REF!</definedName>
    <definedName name="DESPACE2" localSheetId="0">#REF!</definedName>
    <definedName name="DESPACE2">#REF!</definedName>
    <definedName name="DESPACEMALLA" localSheetId="0">#REF!</definedName>
    <definedName name="DESPACEMALLA">#REF!</definedName>
    <definedName name="DESPCLA" localSheetId="0">#REF!</definedName>
    <definedName name="DESPCLA">#REF!</definedName>
    <definedName name="DESPISO2CONTRA" localSheetId="0">#REF!</definedName>
    <definedName name="DESPISO2CONTRA">#REF!</definedName>
    <definedName name="DESPLU3" localSheetId="0">[3]Analisis!#REF!</definedName>
    <definedName name="DESPLU3">'[4]Analisis 2016 msp'!$F$1601</definedName>
    <definedName name="DESPLU4" localSheetId="0">[3]Analisis!#REF!</definedName>
    <definedName name="DESPLU4">'[4]Analisis 2016 msp'!$F$1611</definedName>
    <definedName name="DESPMAD1" localSheetId="0">#REF!</definedName>
    <definedName name="DESPMAD1">#REF!</definedName>
    <definedName name="DESPMAD2" localSheetId="0">#REF!</definedName>
    <definedName name="DESPMAD2">#REF!</definedName>
    <definedName name="DINTEL15X20D1" localSheetId="0">[3]Analisis!#REF!</definedName>
    <definedName name="DINTEL15X20D1">[3]Analisis!#REF!</definedName>
    <definedName name="DINTEL20X20D1" localSheetId="0">[3]Analisis!#REF!</definedName>
    <definedName name="DINTEL20X20D1">'[4]Analisis 2016 msp'!#REF!</definedName>
    <definedName name="DIRJAGS" localSheetId="0">#REF!</definedName>
    <definedName name="DIRJAGS">#REF!</definedName>
    <definedName name="DIRPROY" localSheetId="0">#REF!</definedName>
    <definedName name="DIRPROY">#REF!</definedName>
    <definedName name="DISTAGUAYMOCONTRA" localSheetId="0">#REF!</definedName>
    <definedName name="DISTAGUAYMOCONTRA">#REF!</definedName>
    <definedName name="DUCHA">[1]Materiales!$E$541</definedName>
    <definedName name="DUCHAC" localSheetId="0">[3]Analisis!#REF!</definedName>
    <definedName name="DUCHAC">'[4]Analisis 2016 msp'!$F$1422</definedName>
    <definedName name="DUCHACAMBIO" localSheetId="0">[3]Analisis!#REF!</definedName>
    <definedName name="DUCHACAMBIO">'[4]Analisis 2016 msp'!$F$1430</definedName>
    <definedName name="DUCHAPVC" localSheetId="0">#REF!</definedName>
    <definedName name="DUCHAPVC">#REF!</definedName>
    <definedName name="DUCHAPVCCPVC" localSheetId="0">#REF!</definedName>
    <definedName name="DUCHAPVCCPVC">#REF!</definedName>
    <definedName name="DUROCK" localSheetId="0">[3]Analisis!#REF!</definedName>
    <definedName name="DUROCK">[9]Analisis!$F$1186</definedName>
    <definedName name="ECON">[1]Materiales!$E$37</definedName>
    <definedName name="EMAILARQSA" localSheetId="0">#REF!</definedName>
    <definedName name="EMAILARQSA">#REF!</definedName>
    <definedName name="EMAILJAGS" localSheetId="0">#REF!</definedName>
    <definedName name="EMAILJAGS">#REF!</definedName>
    <definedName name="EMPINTCONACEROYMALLACONTRA" localSheetId="0">#REF!</definedName>
    <definedName name="EMPINTCONACEROYMALLACONTRA">#REF!</definedName>
    <definedName name="End_Bal" localSheetId="0">#REF!</definedName>
    <definedName name="End_Bal">#REF!</definedName>
    <definedName name="EPOX">[1]Materiales!$E$39</definedName>
    <definedName name="ESCGRA23C" localSheetId="0">[6]Ana!#REF!</definedName>
    <definedName name="ESCGRA23C">[7]Ana!#REF!</definedName>
    <definedName name="ESCGRA23G" localSheetId="0">[6]Ana!#REF!</definedName>
    <definedName name="ESCGRA23G">[7]Ana!#REF!</definedName>
    <definedName name="ESCGRABOTB" localSheetId="0">[6]Ana!#REF!</definedName>
    <definedName name="ESCGRABOTB">[7]Ana!#REF!</definedName>
    <definedName name="ESCGRABOTC" localSheetId="0">[6]Ana!#REF!</definedName>
    <definedName name="ESCGRABOTC">[7]Ana!#REF!</definedName>
    <definedName name="ESCMARAGLPR" localSheetId="0">[6]Ana!$F$440</definedName>
    <definedName name="ESCMARAGLPR">[7]Ana!$F$440</definedName>
    <definedName name="ESCSUPCHAC" localSheetId="0">[6]Ana!#REF!</definedName>
    <definedName name="ESCSUPCHAC">[7]Ana!#REF!</definedName>
    <definedName name="ESCVIBB" localSheetId="0">[6]Ana!#REF!</definedName>
    <definedName name="ESCVIBB">[7]Ana!#REF!</definedName>
    <definedName name="ESCVIBC" localSheetId="0">[6]Ana!#REF!</definedName>
    <definedName name="ESCVIBC">[7]Ana!#REF!</definedName>
    <definedName name="ESTRIAS" localSheetId="0">[3]Analisis!#REF!</definedName>
    <definedName name="ESTRIAS">[3]Analisis!#REF!</definedName>
    <definedName name="EXCCALMANO5">[1]M.O.!$C$522</definedName>
    <definedName name="EXCRCOM3">[1]M.O.!$C$528</definedName>
    <definedName name="EXCTIERRAMANO5">[1]M.O.!$C$538</definedName>
    <definedName name="Extra_Pay" localSheetId="0">#REF!</definedName>
    <definedName name="Extra_Pay">#REF!</definedName>
    <definedName name="FECHACREACION" localSheetId="0">#REF!</definedName>
    <definedName name="FECHACREACION">#REF!</definedName>
    <definedName name="FINOPLANO" localSheetId="0">[3]Analisis!#REF!</definedName>
    <definedName name="FINOPLANO">[3]Analisis!#REF!</definedName>
    <definedName name="FRAGUACHE" localSheetId="0">[3]Analisis!#REF!</definedName>
    <definedName name="FRAGUACHE">[3]Analisis!#REF!</definedName>
    <definedName name="FREG1PVCCPVC" localSheetId="0">#REF!</definedName>
    <definedName name="FREG1PVCCPVC">#REF!</definedName>
    <definedName name="FREG2PVCCPVC" localSheetId="0">#REF!</definedName>
    <definedName name="FREG2PVCCPVC">#REF!</definedName>
    <definedName name="FREGADEROSENCILLOC" localSheetId="0">[3]Analisis!#REF!</definedName>
    <definedName name="FREGADEROSENCILLOC">'[4]Analisis 2016 msp'!$F$1501</definedName>
    <definedName name="FREGADEROSENCILLOCAMBIO" localSheetId="0">[3]Analisis!#REF!</definedName>
    <definedName name="FREGADEROSENCILLOCAMBIO">'[4]Analisis 2016 msp'!$F$1567</definedName>
    <definedName name="FREGDOBLE">[1]Materiales!$E$545</definedName>
    <definedName name="FREGSENCILLO">[1]Materiales!$E$544</definedName>
    <definedName name="Full_Print" localSheetId="0">#REF!</definedName>
    <definedName name="Full_Print">#REF!</definedName>
    <definedName name="GABINETEPARED" localSheetId="0">[3]Analisis!#REF!</definedName>
    <definedName name="GABINETEPARED">[3]Analisis!#REF!</definedName>
    <definedName name="GABINETEPINOPARED" localSheetId="0">[3]Analisis!#REF!</definedName>
    <definedName name="GABINETEPINOPARED">[3]Analisis!#REF!</definedName>
    <definedName name="GABINETEPINOPISO" localSheetId="0">[3]Analisis!#REF!</definedName>
    <definedName name="GABINETEPINOPISO">[3]Analisis!#REF!</definedName>
    <definedName name="GABINETEPISO" localSheetId="0">[3]Analisis!#REF!</definedName>
    <definedName name="GABINETEPISO">[3]Analisis!#REF!</definedName>
    <definedName name="GASOLINA" localSheetId="0">[6]Ins!$E$520</definedName>
    <definedName name="GASOLINA">[7]Ins!$E$520</definedName>
    <definedName name="GLOB6INST" localSheetId="0">[3]Analisis!#REF!</definedName>
    <definedName name="GLOB6INST">[3]Analisis!#REF!</definedName>
    <definedName name="GLOB8INST" localSheetId="0">[3]Analisis!#REF!</definedName>
    <definedName name="GLOB8INST">[3]Analisis!#REF!</definedName>
    <definedName name="GLOBO6">[1]Materiales!$E$55</definedName>
    <definedName name="GLOBO8">[1]Materiales!$E$56</definedName>
    <definedName name="GOTEROCOLGANTE" localSheetId="0">[3]Analisis!#REF!</definedName>
    <definedName name="GOTEROCOLGANTE">[3]Analisis!#REF!</definedName>
    <definedName name="GOTERORANURA" localSheetId="0">[3]Analisis!#REF!</definedName>
    <definedName name="GOTERORANURA">[3]Analisis!#REF!</definedName>
    <definedName name="GRANITO" localSheetId="0">[3]Analisis!#REF!</definedName>
    <definedName name="GRANITO">[9]Analisis!$E$157</definedName>
    <definedName name="GRANITO30X30" localSheetId="0">[3]Analisis!#REF!</definedName>
    <definedName name="GRANITO30X30">[3]Analisis!#REF!</definedName>
    <definedName name="GRAVAL">[1]Materiales!$E$8</definedName>
    <definedName name="HACOL2040CISTCONTRA" localSheetId="0">#REF!</definedName>
    <definedName name="HACOL2040CISTCONTRA">#REF!</definedName>
    <definedName name="HACOL2040PORTCISTCONTRA" localSheetId="0">#REF!</definedName>
    <definedName name="HACOL2040PORTCISTCONTRA">#REF!</definedName>
    <definedName name="HACOL3040ENTRADAESTECONTRA" localSheetId="0">#REF!</definedName>
    <definedName name="HACOL3040ENTRADAESTECONTRA">#REF!</definedName>
    <definedName name="HALOSAQUIEBRASOLCONTRA" localSheetId="0">#REF!</definedName>
    <definedName name="HALOSAQUIEBRASOLCONTRA">#REF!</definedName>
    <definedName name="HALSUPCISCONTRA" localSheetId="0">#REF!</definedName>
    <definedName name="HALSUPCISCONTRA">#REF!</definedName>
    <definedName name="HAMRAMPACONTRA" localSheetId="0">#REF!</definedName>
    <definedName name="HAMRAMPACONTRA">#REF!</definedName>
    <definedName name="HAMUR08210MALLAD2.31001CAR" localSheetId="0">#REF!</definedName>
    <definedName name="HAMUR08210MALLAD2.31001CAR">#REF!</definedName>
    <definedName name="HAPEDCONTRA" localSheetId="0">#REF!</definedName>
    <definedName name="HAPEDCONTRA">#REF!</definedName>
    <definedName name="HAPISO38A20AD124ESP10" localSheetId="0">[6]Ana!$F$5084</definedName>
    <definedName name="HAPISO38A20AD124ESP10">[7]Ana!$F$5084</definedName>
    <definedName name="HARAMPAESCCONTRA" localSheetId="0">#REF!</definedName>
    <definedName name="HARAMPAESCCONTRA">#REF!</definedName>
    <definedName name="HARAMPAVEHCONTRA" localSheetId="0">#REF!</definedName>
    <definedName name="HARAMPAVEHCONTRA">#REF!</definedName>
    <definedName name="HAVABARANDACONTRA" localSheetId="0">#REF!</definedName>
    <definedName name="HAVABARANDACONTRA">#REF!</definedName>
    <definedName name="HAVACORONACISTCONTRA" localSheetId="0">#REF!</definedName>
    <definedName name="HAVACORONACISTCONTRA">#REF!</definedName>
    <definedName name="HAVPORTCISTCONTRA" localSheetId="0">#REF!</definedName>
    <definedName name="HAVPORTCISTCONTRA">#REF!</definedName>
    <definedName name="HAVRIOSTPONDCONTRA" localSheetId="0">#REF!</definedName>
    <definedName name="HAVRIOSTPONDCONTRA">#REF!</definedName>
    <definedName name="HAVUELO10CONTRA" localSheetId="0">#REF!</definedName>
    <definedName name="HAVUELO10CONTRA">#REF!</definedName>
    <definedName name="HAZCPONDCONTRA" localSheetId="0">#REF!</definedName>
    <definedName name="HAZCPONDCONTRA">#REF!</definedName>
    <definedName name="HAZFOSOCONTRA" localSheetId="0">#REF!</definedName>
    <definedName name="HAZFOSOCONTRA">#REF!</definedName>
    <definedName name="HAZM8TIPVIGACISTCONTRA" localSheetId="0">#REF!</definedName>
    <definedName name="HAZM8TIPVIGACISTCONTRA">#REF!</definedName>
    <definedName name="HAZMRAMPACONTRA" localSheetId="0">#REF!</definedName>
    <definedName name="HAZMRAMPACONTRA">#REF!</definedName>
    <definedName name="Header_Row" localSheetId="0">ROW(#REF!)</definedName>
    <definedName name="Header_Row">ROW(#REF!)</definedName>
    <definedName name="HORM124LIG" localSheetId="0">[3]Analisis!#REF!</definedName>
    <definedName name="HORM124LIG">'[4]Analisis 2016 msp'!$F$2446</definedName>
    <definedName name="HORM124M" localSheetId="0">[3]Analisis!#REF!</definedName>
    <definedName name="HORM124M">[9]Analisis!$F$1047</definedName>
    <definedName name="HORM135M" localSheetId="0">[3]Analisis!#REF!</definedName>
    <definedName name="HORM135M">[9]Analisis!$F$1023</definedName>
    <definedName name="HORM140" localSheetId="0">[3]Analisis!#REF!</definedName>
    <definedName name="HORM140">[3]Analisis!#REF!</definedName>
    <definedName name="HORM160" localSheetId="0">[3]Analisis!#REF!</definedName>
    <definedName name="HORM160">[3]Analisis!#REF!</definedName>
    <definedName name="HORM180" localSheetId="0">[3]Analisis!#REF!</definedName>
    <definedName name="HORM180">[9]Analisis!$F$1276</definedName>
    <definedName name="HORM210" localSheetId="0">[3]Analisis!#REF!</definedName>
    <definedName name="HORM210">[9]Analisis!$F$1281</definedName>
    <definedName name="HORM240" localSheetId="0">[3]Analisis!#REF!</definedName>
    <definedName name="HORM240">[3]Analisis!#REF!</definedName>
    <definedName name="HORM250" localSheetId="0">[3]Analisis!#REF!</definedName>
    <definedName name="HORM250">[3]Analisis!#REF!</definedName>
    <definedName name="HORM280" localSheetId="0">[3]Analisis!#REF!</definedName>
    <definedName name="HORM280">[3]Analisis!#REF!</definedName>
    <definedName name="HORM300" localSheetId="0">[3]Analisis!#REF!</definedName>
    <definedName name="HORM300">[3]Analisis!#REF!</definedName>
    <definedName name="HORM350" localSheetId="0">[3]Analisis!#REF!</definedName>
    <definedName name="HORM350">[3]Analisis!#REF!</definedName>
    <definedName name="INO">[1]Materiales!$E$63</definedName>
    <definedName name="INOALARBCOPVC" localSheetId="0">#REF!</definedName>
    <definedName name="INOALARBCOPVC">#REF!</definedName>
    <definedName name="INOALARCOLPVC" localSheetId="0">#REF!</definedName>
    <definedName name="INOALARCOLPVC">#REF!</definedName>
    <definedName name="INOBCOSTAPASERPVC" localSheetId="0">#REF!</definedName>
    <definedName name="INOBCOSTAPASERPVC">#REF!</definedName>
    <definedName name="INOBCOTAPASERPVC" localSheetId="0">#REF!</definedName>
    <definedName name="INOBCOTAPASERPVC">#REF!</definedName>
    <definedName name="INODOROC" localSheetId="0">[3]Analisis!#REF!</definedName>
    <definedName name="INODOROC">'[4]Analisis 2016 msp'!$F$964</definedName>
    <definedName name="INODOROCAMBIO" localSheetId="0">[3]Analisis!#REF!</definedName>
    <definedName name="INODOROCAMBIO">'[4]Analisis 2016 msp'!$F$1033</definedName>
    <definedName name="INODOROFLUX">[5]Materiales!$E$558</definedName>
    <definedName name="INOFLUXBCOCONTRA" localSheetId="0">#REF!</definedName>
    <definedName name="INOFLUXBCOCONTRA">#REF!</definedName>
    <definedName name="Int" localSheetId="0">#REF!</definedName>
    <definedName name="Int">#REF!</definedName>
    <definedName name="Interest_Rate" localSheetId="0">#REF!</definedName>
    <definedName name="Interest_Rate">#REF!</definedName>
    <definedName name="INTERRUPTOR3VIAS">[1]Materiales!$E$787</definedName>
    <definedName name="INTERRUPTOR4VIAS">[1]Materiales!$E$788</definedName>
    <definedName name="INTERRUPTORDOBLE">[1]Materiales!$E$785</definedName>
    <definedName name="INTERRUPTORSENCILLO">[1]Materiales!$E$784</definedName>
    <definedName name="INTERRUPTORTRIPLE">[1]Materiales!$E$786</definedName>
    <definedName name="ITBIS" localSheetId="0">[6]Ins!$E$4</definedName>
    <definedName name="ITBIS">[7]Ins!$E$4</definedName>
    <definedName name="j">[1]M.O.!$C$489</definedName>
    <definedName name="JAGS" localSheetId="0">#REF!</definedName>
    <definedName name="JAGS">#REF!</definedName>
    <definedName name="JUNTACERA">[1]Materiales!$E$564</definedName>
    <definedName name="LABORATORIO" localSheetId="0">[6]Ins!$C$648</definedName>
    <definedName name="LABORATORIO">[7]Ins!$C$648</definedName>
    <definedName name="LAMP">[1]Materiales!$E$57</definedName>
    <definedName name="LAMP1" localSheetId="0">[3]Analisis!#REF!</definedName>
    <definedName name="LAMP1">[3]Analisis!#REF!</definedName>
    <definedName name="LAMPSECADOR">[1]Materiales!$E$60</definedName>
    <definedName name="LARRASTRE4SDR41MCONTRA" localSheetId="0">#REF!</definedName>
    <definedName name="LARRASTRE4SDR41MCONTRA">#REF!</definedName>
    <definedName name="LARRASTRE6SDR41MCONTRA" localSheetId="0">#REF!</definedName>
    <definedName name="LARRASTRE6SDR41MCONTRA">#REF!</definedName>
    <definedName name="Last_Row">#N/A</definedName>
    <definedName name="LAVADERODOBLE">[1]Materiales!$E$566</definedName>
    <definedName name="LAVADEROSENCILLO">[1]Materiales!$E$565</definedName>
    <definedName name="LAVAMANOS">[1]Materiales!$E$568</definedName>
    <definedName name="LAVAMANOSC" localSheetId="0">[3]Analisis!#REF!</definedName>
    <definedName name="LAVAMANOSC">'[4]Analisis 2016 msp'!$F$1278</definedName>
    <definedName name="LAVAMANOSCAMBIO" localSheetId="0">[3]Analisis!#REF!</definedName>
    <definedName name="LAVAMANOSCAMBIO">'[4]Analisis 2016 msp'!$F$1379</definedName>
    <definedName name="LAVGRA1BCOPVC" localSheetId="0">#REF!</definedName>
    <definedName name="LAVGRA1BCOPVC">#REF!</definedName>
    <definedName name="LAVGRA2BCOPVC" localSheetId="0">#REF!</definedName>
    <definedName name="LAVGRA2BCOPVC">#REF!</definedName>
    <definedName name="LAVM1917BCOPVC" localSheetId="0">#REF!</definedName>
    <definedName name="LAVM1917BCOPVC">#REF!</definedName>
    <definedName name="LAVM1917COLPVC" localSheetId="0">#REF!</definedName>
    <definedName name="LAVM1917COLPVC">#REF!</definedName>
    <definedName name="LAVMOVABCOPVC" localSheetId="0">#REF!</definedName>
    <definedName name="LAVMOVABCOPVC">#REF!</definedName>
    <definedName name="LAVMOVACOLPVC" localSheetId="0">#REF!</definedName>
    <definedName name="LAVMOVACOLPVC">#REF!</definedName>
    <definedName name="LAVMSERBCOPVC" localSheetId="0">#REF!</definedName>
    <definedName name="LAVMSERBCOPVC">#REF!</definedName>
    <definedName name="LAVOVAEMPBCOCONTRA" localSheetId="0">#REF!</definedName>
    <definedName name="LAVOVAEMPBCOCONTRA">#REF!</definedName>
    <definedName name="LIGADORA" localSheetId="0">[3]Analisis!#REF!</definedName>
    <definedName name="LIGADORA">[3]Analisis!#REF!</definedName>
    <definedName name="LIGALIGA">[10]Ana!$M$3287</definedName>
    <definedName name="LLAVEANGULAR1_2O3_8">[1]Materiales!$E$572</definedName>
    <definedName name="LLAVECHORRO1_2">[1]Materiales!$E$573</definedName>
    <definedName name="LLAVIN">[1]Materiales!$E$725</definedName>
    <definedName name="LLENADOHUECOS20">[1]M.O.!$C$114</definedName>
    <definedName name="LLENADOHUECOS40">[1]M.O.!$C$115</definedName>
    <definedName name="LLENADOHUECOS80">[1]M.O.!$C$117</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SA12" localSheetId="0">#REF!</definedName>
    <definedName name="LOSA12">#REF!</definedName>
    <definedName name="LOSA20" localSheetId="0">#REF!</definedName>
    <definedName name="LOSA20">#REF!</definedName>
    <definedName name="LOSA30" localSheetId="0">#REF!</definedName>
    <definedName name="LOSA30">#REF!</definedName>
    <definedName name="LUZPARQEMT" localSheetId="0">#REF!</definedName>
    <definedName name="LUZPARQEMT">#REF!</definedName>
    <definedName name="MA">'[1]MANO DE OBRA'!$C$10</definedName>
    <definedName name="MAAL">[2]MOJornal!$D$31</definedName>
    <definedName name="MACA">[2]MOJornal!$D$32</definedName>
    <definedName name="MADE">[2]MOJornal!$D$33</definedName>
    <definedName name="MAEB">[2]MOJornal!$D$34</definedName>
    <definedName name="MAEL">[2]MOJornal!$D$35</definedName>
    <definedName name="MAESTROCARP" localSheetId="0">[6]Ins!#REF!</definedName>
    <definedName name="MAESTROCARP">[7]Ins!#REF!</definedName>
    <definedName name="MALLA2.315X15">[1]Materiales!$D$708</definedName>
    <definedName name="MAMPARAPINOTRAT" localSheetId="0">#REF!</definedName>
    <definedName name="MAMPARAPINOTRAT">#REF!</definedName>
    <definedName name="MAMPARAPINOTRATM2" localSheetId="0">#REF!</definedName>
    <definedName name="MAMPARAPINOTRATM2">#REF!</definedName>
    <definedName name="MANT">[1]Materiales!$E$38</definedName>
    <definedName name="MAOMP">[2]MOJornal!$G$37</definedName>
    <definedName name="MAPI">[2]MOJornal!$D$38</definedName>
    <definedName name="MAPL">[2]MOJornal!$D$39</definedName>
    <definedName name="MARMOLITE" localSheetId="0">[3]Analisis!#REF!</definedName>
    <definedName name="MARMOLITE">[9]Analisis!$E$156</definedName>
    <definedName name="MAVA">[2]MOJornal!$D$40</definedName>
    <definedName name="MEZCLA1.3" localSheetId="0">[3]Analisis!#REF!</definedName>
    <definedName name="MEZCLA1.3">[9]Analisis!$F$22</definedName>
    <definedName name="MEZCLA1.4" localSheetId="0">[3]Analisis!#REF!</definedName>
    <definedName name="MEZCLA1.4">[9]Analisis!$F$36</definedName>
    <definedName name="MEZCLADORAFREGADERO">[1]Materiales!$E$582</definedName>
    <definedName name="MEZCLAE" localSheetId="0">[3]Analisis!#REF!</definedName>
    <definedName name="MEZCLAE">'[4]Analisis 2016 msp'!#REF!</definedName>
    <definedName name="MEZCLAP" localSheetId="0">[3]Analisis!#REF!</definedName>
    <definedName name="MEZCLAP">'[4]Analisis 2016 msp'!#REF!</definedName>
    <definedName name="MEZCLLAVSENC">[1]Materiales!$E$585</definedName>
    <definedName name="MOACERA">[1]M.O.!$C$41</definedName>
    <definedName name="MOCANTOS">[1]M.O.!$C$51</definedName>
    <definedName name="MOCARETEO">[1]M.O.!$C$53</definedName>
    <definedName name="MOCERCRI1520PARED">[1]M.O.!$C$189</definedName>
    <definedName name="MOCERIMP3040PARED">'[5]M.O. (2)'!$C$192</definedName>
    <definedName name="MODESAGUE3Y4">[1]M.O.!$C$647</definedName>
    <definedName name="MOEMPANETECOL">[1]M.O.!$C$55</definedName>
    <definedName name="MOEMPANETEINT">[1]M.O.!$C$58</definedName>
    <definedName name="MOEMPANETERASGADO">[1]M.O.!$C$61</definedName>
    <definedName name="MOEMPANETETECHO1">[1]M.O.!$C$63</definedName>
    <definedName name="MOESTRIAS">[1]M.O.!$C$66</definedName>
    <definedName name="MOFINOHOR">[1]M.O.!$C$276</definedName>
    <definedName name="MOFINOINCL">[1]M.O.!$C$277</definedName>
    <definedName name="MOFRAGUACHE">[1]M.O.!$C$67</definedName>
    <definedName name="MOGOTEROCOL">[1]M.O.!$C$68</definedName>
    <definedName name="MOGOTERORAN">[1]M.O.!$C$69</definedName>
    <definedName name="MOGRANITO30">[1]M.O.!$C$144</definedName>
    <definedName name="MOIMPERACRILICO">[5]M.O.!$C$563</definedName>
    <definedName name="MOJO">[11]MOJornal!$A$7</definedName>
    <definedName name="MOLIGADORA">[1]M.O.!$C$954</definedName>
    <definedName name="MONATILLA">[1]M.O.!$C$73</definedName>
    <definedName name="MOPIEDRA">[1]M.O.!$C$570</definedName>
    <definedName name="MOPINTURAAGUA">[1]M.O.!$C$557</definedName>
    <definedName name="MOPINTURABARNIZ">[1]M.O.!$C$551</definedName>
    <definedName name="MOPINTURAMANT">[1]M.O.!$C$566</definedName>
    <definedName name="MOPISOCERAMICA" localSheetId="0">[6]Ins!#REF!</definedName>
    <definedName name="MOPISOCERAMICA">[7]Ins!#REF!</definedName>
    <definedName name="MOPISOCERCRI11520">[1]M.O.!$C$134</definedName>
    <definedName name="MOPISOFROTADO">[5]M.O.!$C$163</definedName>
    <definedName name="MOPISOFROTAVIOL">[5]M.O.!$C$164</definedName>
    <definedName name="MORESANE">[1]M.O.!$C$78</definedName>
    <definedName name="MORTERO" localSheetId="0">[3]Analisis!#REF!</definedName>
    <definedName name="MORTERO">[3]Analisis!#REF!</definedName>
    <definedName name="MORTERO1.10" localSheetId="0">[3]Analisis!#REF!</definedName>
    <definedName name="MORTERO1.10">[9]Analisis!$F$58</definedName>
    <definedName name="MORTERO1.2" localSheetId="0">[3]Analisis!#REF!</definedName>
    <definedName name="MORTERO1.2">[9]Analisis!$F$44</definedName>
    <definedName name="MORTERO1.3" localSheetId="0">[3]Analisis!#REF!</definedName>
    <definedName name="MORTERO1.3">[9]Analisis!$F$22</definedName>
    <definedName name="MORTERO1.4" localSheetId="0">[3]Analisis!#REF!</definedName>
    <definedName name="MORTERO1.4">[9]Analisis!$F$36</definedName>
    <definedName name="MORTERO110" localSheetId="0">[6]Ana!$F$4862</definedName>
    <definedName name="MORTERO110">[7]Ana!$F$4862</definedName>
    <definedName name="MORTERO13" localSheetId="0">[6]Ana!$F$4833</definedName>
    <definedName name="MORTERO13">[7]Ana!$F$4833</definedName>
    <definedName name="MORTERO14" localSheetId="0">[6]Ana!$F$4844</definedName>
    <definedName name="MORTERO14">[7]Ana!$F$4844</definedName>
    <definedName name="MOVACIADO">[1]M.O.!$C$953</definedName>
    <definedName name="MOZABALETATECHO">[1]M.O.!$C$279</definedName>
    <definedName name="MUROBLOQCAL6" localSheetId="0">[3]Analisis!#REF!</definedName>
    <definedName name="MUROBLOQCAL6">[3]Analisis!#REF!</definedName>
    <definedName name="MURODE4" localSheetId="0">[3]Analisis!#REF!</definedName>
    <definedName name="MURODE4">[3]Analisis!#REF!</definedName>
    <definedName name="MURODE6A40" localSheetId="0">[3]Analisis!#REF!</definedName>
    <definedName name="MURODE6A40">[3]Analisis!#REF!</definedName>
    <definedName name="MURODE6A80" localSheetId="0">[3]Analisis!#REF!</definedName>
    <definedName name="MURODE6A80">[3]Analisis!#REF!</definedName>
    <definedName name="MURODE6VIOL" localSheetId="0">[3]Analisis!#REF!</definedName>
    <definedName name="MURODE6VIOL">[3]Analisis!#REF!</definedName>
    <definedName name="MURODE8A20" localSheetId="0">[3]Analisis!#REF!</definedName>
    <definedName name="MURODE8A20">[3]Analisis!#REF!</definedName>
    <definedName name="MURODE8A40" localSheetId="0">[3]Analisis!#REF!</definedName>
    <definedName name="MURODE8A40">[3]Analisis!#REF!</definedName>
    <definedName name="MURODE8A80" localSheetId="0">[3]Analisis!#REF!</definedName>
    <definedName name="MURODE8A80">[3]Analisis!#REF!</definedName>
    <definedName name="MURODE8CCLLENA" localSheetId="0">[3]Analisis!#REF!</definedName>
    <definedName name="MURODE8CCLLENA">'[4]Analisis 2016 msp'!#REF!</definedName>
    <definedName name="MURODE8DOBLEACERO" localSheetId="0">[3]Analisis!#REF!</definedName>
    <definedName name="MURODE8DOBLEACERO">[3]Analisis!#REF!</definedName>
    <definedName name="NATILLA" localSheetId="0">[3]Analisis!#REF!</definedName>
    <definedName name="NATILLA">[3]Analisis!#REF!</definedName>
    <definedName name="NIPLE1_2X4HG">[1]Materiales!$E$418</definedName>
    <definedName name="NIPLE11_2a31_2">[5]Materiales!$E$424</definedName>
    <definedName name="NIPLE3_8">[1]Materiales!$E$586</definedName>
    <definedName name="Num_Pmt_Per_Year" localSheetId="0">#REF!</definedName>
    <definedName name="Num_Pmt_Per_Year">#REF!</definedName>
    <definedName name="Number_of_Payments" localSheetId="0">MATCH(0.01,'Flemming  (Modificado) (3)'!End_Bal,-1)+1</definedName>
    <definedName name="Number_of_Payments">MATCH(0.01,End_Bal,-1)+1</definedName>
    <definedName name="OP.1">'[1]MANO DE OBRA'!$C$9</definedName>
    <definedName name="OP.2">'[1]MANO DE OBRA'!$C$8</definedName>
    <definedName name="ORINAL" localSheetId="0">[3]Analisis!#REF!</definedName>
    <definedName name="ORINAL">'[4]Analisis 2016 msp'!$F$1809</definedName>
    <definedName name="ORINALCAMBIO" localSheetId="0">[3]Analisis!#REF!</definedName>
    <definedName name="ORINALCAMBIO">'[4]Analisis 2016 msp'!$F$1824</definedName>
    <definedName name="PANEL12ESPACIOS" localSheetId="0">[3]Analisis!#REF!</definedName>
    <definedName name="PANEL12ESPACIOS">[3]Analisis!#REF!</definedName>
    <definedName name="PANEL16ESPACIOS" localSheetId="0">[3]Analisis!#REF!</definedName>
    <definedName name="PANEL16ESPACIOS">[9]Analisis!$F$385</definedName>
    <definedName name="PANEL24ESPACIOS" localSheetId="0">[3]Analisis!#REF!</definedName>
    <definedName name="PANEL24ESPACIOS">[3]Analisis!#REF!</definedName>
    <definedName name="PANEL2ESPACIOS" localSheetId="0">[3]Analisis!#REF!</definedName>
    <definedName name="PANEL2ESPACIOS">[3]Analisis!#REF!</definedName>
    <definedName name="PANEL30ESPACIOS" localSheetId="0">[3]Analisis!#REF!</definedName>
    <definedName name="PANEL30ESPACIOS">[9]Analisis!$F$408</definedName>
    <definedName name="PANEL4ESPACIOS" localSheetId="0">[3]Analisis!#REF!</definedName>
    <definedName name="PANEL4ESPACIOS">[3]Analisis!#REF!</definedName>
    <definedName name="PANEL6ESPACIOS" localSheetId="0">[3]Analisis!#REF!</definedName>
    <definedName name="PANEL6ESPACIOS">[3]Analisis!#REF!</definedName>
    <definedName name="PANEL8ESPACIOS" localSheetId="0">[3]Analisis!#REF!</definedName>
    <definedName name="PANEL8ESPACIOS">[3]Analisis!#REF!</definedName>
    <definedName name="PAÑETECOL" localSheetId="0">[3]Analisis!#REF!</definedName>
    <definedName name="PAÑETECOL">[3]Analisis!#REF!</definedName>
    <definedName name="PAÑETEEXTERIOR" localSheetId="0">[3]Analisis!#REF!</definedName>
    <definedName name="PAÑETEEXTERIOR">[3]Analisis!#REF!</definedName>
    <definedName name="PAÑETEINTERIOR" localSheetId="0">[3]Analisis!#REF!</definedName>
    <definedName name="PAÑETEINTERIOR">[3]Analisis!#REF!</definedName>
    <definedName name="PAÑETEPULIDO" localSheetId="0">[3]Analisis!#REF!</definedName>
    <definedName name="PAÑETEPULIDO">[3]Analisis!#REF!</definedName>
    <definedName name="PAÑETERASGADO" localSheetId="0">[3]Analisis!#REF!</definedName>
    <definedName name="PAÑETERASGADO">[3]Analisis!#REF!</definedName>
    <definedName name="PAÑETERUSTICO" localSheetId="0">[3]Analisis!#REF!</definedName>
    <definedName name="PAÑETERUSTICO">[3]Analisis!#REF!</definedName>
    <definedName name="PAÑETETECHO" localSheetId="0">[3]Analisis!#REF!</definedName>
    <definedName name="PAÑETETECHO">[3]Analisis!#REF!</definedName>
    <definedName name="Pay_Date" localSheetId="0">#REF!</definedName>
    <definedName name="Pay_Date">#REF!</definedName>
    <definedName name="Pay_Num" localSheetId="0">#REF!</definedName>
    <definedName name="Pay_Num">#REF!</definedName>
    <definedName name="Payment_Date" localSheetId="0">DATE(YEAR('Flemming  (Modificado) (3)'!Loan_Start),MONTH('Flemming  (Modificado) (3)'!Loan_Start)+Payment_Number,DAY('Flemming  (Modificado) (3)'!Loan_Start))</definedName>
    <definedName name="Payment_Date">DATE(YEAR(Loan_Start),MONTH(Loan_Start)+Payment_Number,DAY(Loan_Start))</definedName>
    <definedName name="PBLOCK4" localSheetId="0">[6]Ins!$E$225</definedName>
    <definedName name="PBLOCK4">[7]Ins!$E$225</definedName>
    <definedName name="PBLOCK6" localSheetId="0">[6]Ins!$E$228</definedName>
    <definedName name="PBLOCK6">[7]Ins!$E$228</definedName>
    <definedName name="PEON">[1]M.O.!$C$15</definedName>
    <definedName name="PEONCARP" localSheetId="0">[6]Ins!#REF!</definedName>
    <definedName name="PEONCARP">[7]Ins!#REF!</definedName>
    <definedName name="PERFIL4X4">[1]Materiales!$E$881</definedName>
    <definedName name="PHCH23BCO" localSheetId="0">[6]Ins!$E$534</definedName>
    <definedName name="PHCH23BCO">[7]Ins!$E$534</definedName>
    <definedName name="pino1x12bruto" localSheetId="0">[6]Ins!$E$705</definedName>
    <definedName name="pino1x12bruto">[7]Ins!$E$705</definedName>
    <definedName name="PINTEPOX" localSheetId="0">[3]Analisis!#REF!</definedName>
    <definedName name="PINTEPOX">[3]Analisis!#REF!</definedName>
    <definedName name="PINTMAN" localSheetId="0">[6]Ana!$F$4916</definedName>
    <definedName name="PINTMAN">[7]Ana!$F$4916</definedName>
    <definedName name="PINTURAACRILICA" localSheetId="0">[3]Analisis!#REF!</definedName>
    <definedName name="PINTURAACRILICA">[3]Analisis!#REF!</definedName>
    <definedName name="PINTURAACRILICAAND" localSheetId="0">[3]Analisis!#REF!</definedName>
    <definedName name="PINTURAACRILICAAND">'[4]Analisis 2016 msp'!#REF!</definedName>
    <definedName name="PINTURAECONOTE" localSheetId="0">[3]Analisis!#REF!</definedName>
    <definedName name="PINTURAECONOTE">[3]Analisis!#REF!</definedName>
    <definedName name="PINTURALACA" localSheetId="0">[3]Analisis!#REF!</definedName>
    <definedName name="PINTURALACA">'[4]Analisis 2016 msp'!$F$154</definedName>
    <definedName name="PINTURAMANT" localSheetId="0">[3]Analisis!#REF!</definedName>
    <definedName name="PINTURAMANT">'[4]Analisis 2016 msp'!#REF!</definedName>
    <definedName name="PINTURAMANTAND" localSheetId="0">[3]Analisis!#REF!</definedName>
    <definedName name="PINTURAMANTAND">'[4]Analisis 2016 msp'!#REF!</definedName>
    <definedName name="PINTURASEMIG" localSheetId="0">[3]Analisis!#REF!</definedName>
    <definedName name="PINTURASEMIG">'[4]Analisis 2016 msp'!#REF!</definedName>
    <definedName name="PINTURASEMIGAND" localSheetId="0">[3]Analisis!#REF!</definedName>
    <definedName name="PINTURASEMIGAND">'[4]Analisis 2016 msp'!#REF!</definedName>
    <definedName name="PINTURATRAFICO" localSheetId="0">[3]Analisis!#REF!</definedName>
    <definedName name="PINTURATRAFICO">[3]Analisis!#REF!</definedName>
    <definedName name="PISOCERAMICA" localSheetId="0">[3]Analisis!#REF!</definedName>
    <definedName name="PISOCERAMICA">[3]Analisis!#REF!</definedName>
    <definedName name="PISOPORCELANATO" localSheetId="0">[3]Analisis!#REF!</definedName>
    <definedName name="PISOPORCELANATO">[3]Analisis!#REF!</definedName>
    <definedName name="PLANTASELECT" localSheetId="0">[6]Ins!$C$838</definedName>
    <definedName name="PLANTASELECT">[7]Ins!$C$838</definedName>
    <definedName name="PLIGADORA2" localSheetId="0">[6]Ins!$E$522</definedName>
    <definedName name="PLIGADORA2">[7]Ins!$E$522</definedName>
    <definedName name="PORCELANATO">[1]Materiales!$E$33</definedName>
    <definedName name="Princ" localSheetId="0">#REF!</definedName>
    <definedName name="Princ">#REF!</definedName>
    <definedName name="_xlnm.Print_Area" localSheetId="0">'Flemming  (Modificado) (3)'!$A$1:$F$859</definedName>
    <definedName name="Print_Area_Reset" localSheetId="0">OFFSET('Flemming  (Modificado) (3)'!Full_Print,0,0,[0]!Last_Row)</definedName>
    <definedName name="Print_Area_Reset">OFFSET(Full_Print,0,0,Last_Row)</definedName>
    <definedName name="_xlnm.Print_Titles" localSheetId="0">'Flemming  (Modificado) (3)'!$17:$17</definedName>
    <definedName name="PROP" localSheetId="0">#REF!</definedName>
    <definedName name="PROP">#REF!</definedName>
    <definedName name="PROY" localSheetId="0">#REF!</definedName>
    <definedName name="PROY">#REF!</definedName>
    <definedName name="PROYECTADA" localSheetId="0">[3]Analisis!#REF!</definedName>
    <definedName name="PROYECTADA">[3]Analisis!#REF!</definedName>
    <definedName name="PTAFRANROBLE" localSheetId="0">#REF!</definedName>
    <definedName name="PTAFRANROBLE">#REF!</definedName>
    <definedName name="PTAPANCORCAOBA">[4]SIMO!$M$5230</definedName>
    <definedName name="PTAPANCORROBLE" localSheetId="0">#REF!</definedName>
    <definedName name="PTAPANCORROBLE">#REF!</definedName>
    <definedName name="PTAPANESPROBLE" localSheetId="0">#REF!</definedName>
    <definedName name="PTAPANESPROBLE">#REF!</definedName>
    <definedName name="PTAPANVAIVENROBLE" localSheetId="0">#REF!</definedName>
    <definedName name="PTAPANVAIVENROBLE">#REF!</definedName>
    <definedName name="PULIDOYBRILLADO" localSheetId="0">[3]Analisis!#REF!</definedName>
    <definedName name="PULIDOYBRILLADO">[9]Analisis!$E$1514</definedName>
    <definedName name="PVC_3">[1]Materiales!$E$69</definedName>
    <definedName name="PVC1_2">[1]Materiales!$E$73</definedName>
    <definedName name="PVC3_4">[1]Materiales!$E$72</definedName>
    <definedName name="PWINCHE2000K">[2]Herram!$E$153</definedName>
    <definedName name="RED1_2A3_8HG">[1]Materiales!$E$433</definedName>
    <definedName name="REGLAEMPAÑETE">[1]Materiales!$E$640</definedName>
    <definedName name="RELLENOARENA" localSheetId="0">[3]Analisis!#REF!</definedName>
    <definedName name="RELLENOARENA">[3]Analisis!#REF!</definedName>
    <definedName name="RELLENOARENAE" localSheetId="0">[3]Analisis!#REF!</definedName>
    <definedName name="RELLENOARENAE">[3]Analisis!#REF!</definedName>
    <definedName name="RELLENOCALICHE" localSheetId="0">[3]Analisis!#REF!</definedName>
    <definedName name="RELLENOCALICHE">[3]Analisis!#REF!</definedName>
    <definedName name="RELLENOCALICHEE" localSheetId="0">[3]Analisis!#REF!</definedName>
    <definedName name="RELLENOCALICHEE">[3]Analisis!#REF!</definedName>
    <definedName name="RELLENOCALICHEYARENA" localSheetId="0">[3]Analisis!#REF!</definedName>
    <definedName name="RELLENOCALICHEYARENA">[3]Analisis!#REF!</definedName>
    <definedName name="RELLENOCALICHEYARENAE" localSheetId="0">[3]Analisis!#REF!</definedName>
    <definedName name="RELLENOCALICHEYARENAE">[3]Analisis!#REF!</definedName>
    <definedName name="RELLENOREPOSICION" localSheetId="0">[3]Analisis!#REF!</definedName>
    <definedName name="RELLENOREPOSICION">[3]Analisis!#REF!</definedName>
    <definedName name="RELLENOREPOSICIONE" localSheetId="0">[3]Analisis!#REF!</definedName>
    <definedName name="RELLENOREPOSICIONE">[3]Analisis!#REF!</definedName>
    <definedName name="REMOCIONCAPAVEGETAL" localSheetId="0">[3]Analisis!#REF!</definedName>
    <definedName name="REMOCIONCAPAVEGETAL">[3]Analisis!#REF!</definedName>
    <definedName name="RESANE" localSheetId="0">[3]Analisis!#REF!</definedName>
    <definedName name="RESANE">[3]Analisis!#REF!</definedName>
    <definedName name="REVESTIMIENTO" localSheetId="0">[3]Analisis!#REF!</definedName>
    <definedName name="REVESTIMIENTO">[3]Analisis!#REF!</definedName>
    <definedName name="RNCARQSA" localSheetId="0">#REF!</definedName>
    <definedName name="RNCARQSA">#REF!</definedName>
    <definedName name="RNCJAGS" localSheetId="0">#REF!</definedName>
    <definedName name="RNCJAGS">#REF!</definedName>
    <definedName name="SALARIO">[1]M.O.!$C$4</definedName>
    <definedName name="SALOMONICAS" localSheetId="0">[3]Analisis!#REF!</definedName>
    <definedName name="SALOMONICAS">[3]Analisis!#REF!</definedName>
    <definedName name="SBOTONTIMBRE" localSheetId="0">[3]Analisis!#REF!</definedName>
    <definedName name="SBOTONTIMBRE">[3]Analisis!#REF!</definedName>
    <definedName name="SCALENTADOR" localSheetId="0">[3]Analisis!#REF!</definedName>
    <definedName name="SCALENTADOR">[3]Analisis!#REF!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EMIGL">[1]Materiales!$E$42</definedName>
    <definedName name="SEPTICOTIESDIS" localSheetId="0">#REF!</definedName>
    <definedName name="SEPTICOTIESDIS">#REF!</definedName>
    <definedName name="SHEETROCK" localSheetId="0">[3]Analisis!#REF!</definedName>
    <definedName name="SHEETROCK">'[4]Analisis 2016 msp'!#REF!</definedName>
    <definedName name="SIFON2">[1]Materiales!$F$266</definedName>
    <definedName name="SIFONLAV1_4PVC">[1]Materiales!$E$598</definedName>
    <definedName name="SILICONTUBO">[1]Materiales!$E$613</definedName>
    <definedName name="SINTERRUPTOR3VIAS" localSheetId="0">[3]Analisis!#REF!</definedName>
    <definedName name="SINTERRUPTOR3VIAS">[3]Analisis!#REF!</definedName>
    <definedName name="SINTERRUPTOR4VIAS" localSheetId="0">[3]Analisis!#REF!</definedName>
    <definedName name="SINTERRUPTOR4VIAS">[3]Analisis!#REF!</definedName>
    <definedName name="SINTERRUPTORDOBLE" localSheetId="0">[3]Analisis!#REF!</definedName>
    <definedName name="SINTERRUPTORDOBLE">'[4]Analisis 2016 msp'!$F$406</definedName>
    <definedName name="SINTERRUPTORSENCILLO" localSheetId="0">[3]Analisis!#REF!</definedName>
    <definedName name="SINTERRUPTORSENCILLO">'[4]Analisis 2016 msp'!$F$377</definedName>
    <definedName name="SINTERRUPTORTRIPLE" localSheetId="0">[3]Analisis!#REF!</definedName>
    <definedName name="SINTERRUPTORTRIPLE">'[4]Analisis 2016 msp'!$F$429</definedName>
    <definedName name="SLAVADERODOBLE" localSheetId="0">[3]Analisis!#REF!</definedName>
    <definedName name="SLAVADERODOBLE">'[4]Analisis 2016 msp'!$F$1662</definedName>
    <definedName name="SLAVADEROSENCILLO" localSheetId="0">[3]Analisis!#REF!</definedName>
    <definedName name="SLAVADEROSENCILLO">'[4]Analisis 2016 msp'!$F$1691</definedName>
    <definedName name="SLUZCENITAL" localSheetId="0">[3]Analisis!#REF!</definedName>
    <definedName name="SLUZCENITAL">'[4]Analisis 2016 msp'!$F$339</definedName>
    <definedName name="STELEFONO" localSheetId="0">[3]Analisis!#REF!</definedName>
    <definedName name="STELEFONO">[3]Analisis!#REF!</definedName>
    <definedName name="STELEFONOTAPA" localSheetId="0">[3]Analisis!#REF!</definedName>
    <definedName name="STELEFONOTAPA">[3]Analisis!#REF!</definedName>
    <definedName name="STOMACORRIENTE110" localSheetId="0">[3]Analisis!#REF!</definedName>
    <definedName name="STOMACORRIENTE110">'[4]Analisis 2016 msp'!$F$497</definedName>
    <definedName name="STOMACORRIENTE220" localSheetId="0">[3]Analisis!#REF!</definedName>
    <definedName name="STOMACORRIENTE220">[3]Analisis!#REF!</definedName>
    <definedName name="TABIQUESBAÑOSM2CONTRA" localSheetId="0">#REF!</definedName>
    <definedName name="TABIQUESBAÑOSM2CONTRA">#REF!</definedName>
    <definedName name="TAPE3M">[1]Materiales!$E$817</definedName>
    <definedName name="TCAL">[2]MOJornal!$D$63</definedName>
    <definedName name="TCCA">[2]MOJornal!$D$64</definedName>
    <definedName name="TCDE">[2]MOJornal!$D$65</definedName>
    <definedName name="TCEB">[2]MOJornal!$D$66</definedName>
    <definedName name="TCEL">[2]MOJornal!$D$67</definedName>
    <definedName name="TCOMP">[2]MOJornal!$G$69</definedName>
    <definedName name="TCPI">[2]MOJornal!$D$70</definedName>
    <definedName name="TCPL">[2]MOJornal!$D$71</definedName>
    <definedName name="TCVA">[2]MOJornal!$D$72</definedName>
    <definedName name="TEE1_2HG">[1]Materiales!$E$464</definedName>
    <definedName name="TEFLON">[1]Materiales!$E$447</definedName>
    <definedName name="TELJAGS" localSheetId="0">#REF!</definedName>
    <definedName name="TELJAGS">#REF!</definedName>
    <definedName name="THINN">[1]Materiales!$E$46</definedName>
    <definedName name="TNC">'[1]MANO DE OBRA'!$C$4</definedName>
    <definedName name="TNCAL">[2]MOJornal!$D$73</definedName>
    <definedName name="TNCCA">[2]MOJornal!$D$74</definedName>
    <definedName name="TNCDE">[2]MOJornal!$D$75</definedName>
    <definedName name="TNCEB">[2]MOJornal!$D$76</definedName>
    <definedName name="TNCEL">[2]MOJornal!$D$77</definedName>
    <definedName name="TNCOMP">[2]MOJornal!$G$79</definedName>
    <definedName name="TNCPI">[2]MOJornal!$D$80</definedName>
    <definedName name="TNCPL">[2]MOJornal!$D$81</definedName>
    <definedName name="TNCVA">[2]MOJornal!$D$82</definedName>
    <definedName name="TOMACORRIENTE110">[1]Materiales!$E$822</definedName>
    <definedName name="TOMACORRIENTE220">[1]Materiales!$E$823</definedName>
    <definedName name="TORNILLOINODORO">[1]Materiales!$E$600</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RAFICO">[1]Materiales!$E$45</definedName>
    <definedName name="TRINCHERA" localSheetId="0">[3]Analisis!#REF!</definedName>
    <definedName name="TRINCHERA">[3]Analisis!#REF!</definedName>
    <definedName name="TUBO1_2HG">[1]Materiales!$E$473</definedName>
    <definedName name="TUBO3DRENAJE">[1]Materiales!$F$80</definedName>
    <definedName name="TUBO4DRENAJE">[1]Materiales!$F$81</definedName>
    <definedName name="TUBODRENAJE11_2">[1]Materiales!$F$78</definedName>
    <definedName name="TUBOFLEXIBLEINODORO">[1]Materiales!$E$606</definedName>
    <definedName name="TUBOFLEXLAV">[1]Materiales!$E$605</definedName>
    <definedName name="TUBOSDR26_2">[1]Materiales!$F$127</definedName>
    <definedName name="tubosdr26_3">[5]Materiales!$F$130</definedName>
    <definedName name="TUBOSDR261_2">[1]Materiales!$F$123</definedName>
    <definedName name="TUBOSDR41_2">[1]Materiales!$F$96</definedName>
    <definedName name="TUBOSDR41DE4">[1]Materiales!$F$98</definedName>
    <definedName name="TUBOSRD41_3">[1]Materiales!$F$97</definedName>
    <definedName name="TYDE4X2">[1]Materiales!$F$295</definedName>
    <definedName name="TYDE4X3">[1]Materiales!$F$296</definedName>
    <definedName name="UNIONUNIV1_2HG">[1]Materiales!$E$482</definedName>
    <definedName name="USDOLAR">[2]Ins!$E$445</definedName>
    <definedName name="USOSMADERA" localSheetId="0">#REF!</definedName>
    <definedName name="USOSMADERA">#REF!</definedName>
    <definedName name="VACIADOAMANO" localSheetId="0">[3]Analisis!#REF!</definedName>
    <definedName name="VACIADOAMANO">[3]Analisis!#REF!</definedName>
    <definedName name="Values_Entered" localSheetId="0">IF('Flemming  (Modificado) (3)'!Loan_Amount*'Flemming  (Modificado) (3)'!Interest_Rate*'Flemming  (Modificado) (3)'!Loan_Years*'Flemming  (Modificado) (3)'!Loan_Start&gt;0,1,0)</definedName>
    <definedName name="Values_Entered">IF(Loan_Amount*Interest_Rate*Loan_Years*Loan_Start&gt;0,1,0)</definedName>
    <definedName name="VALVULAFLUX">[5]Materiales!$E$611</definedName>
    <definedName name="VARILLA">[5]Materiales!$E$665</definedName>
    <definedName name="VARILLAQQ">[1]Materiales!$E$660</definedName>
    <definedName name="VENT2SDR41" localSheetId="0">[4]SIMO!#REF!</definedName>
    <definedName name="VENT2SDR41">[4]SIMO!#REF!</definedName>
    <definedName name="VENT3SDR41" localSheetId="0">[4]SIMO!#REF!</definedName>
    <definedName name="VENT3SDR41">[4]SIMO!#REF!</definedName>
    <definedName name="VERTEDERO" localSheetId="0">[3]Analisis!#REF!</definedName>
    <definedName name="VERTEDERO">'[4]Analisis 2016 msp'!$F$1714</definedName>
    <definedName name="VIGAAMARRE15X20" localSheetId="0">[3]Analisis!#REF!</definedName>
    <definedName name="VIGAAMARRE15X20">[3]Analisis!#REF!</definedName>
    <definedName name="VIGAAMARRE20X20" localSheetId="0">[3]Analisis!#REF!</definedName>
    <definedName name="VIGAAMARRE20X20">'[4]Analisis 2016 msp'!#REF!</definedName>
    <definedName name="YEEDE4">[1]Materiales!$F$300</definedName>
    <definedName name="ZABALETADETECHO" localSheetId="0">[3]Analisis!#REF!</definedName>
    <definedName name="ZABALETADETECHO">[3]Analisis!#REF!</definedName>
    <definedName name="ZAPATA30X20135" localSheetId="0">[3]Analisis!#REF!</definedName>
    <definedName name="ZAPATA30X20135">[3]Analisis!#REF!</definedName>
    <definedName name="ZAPATA30X20180" localSheetId="0">[3]Analisis!#REF!</definedName>
    <definedName name="ZAPATA30X20180">'[4]Analisis 2016 msp'!#REF!</definedName>
    <definedName name="ZAPATA45X20135" localSheetId="0">[3]Analisis!#REF!</definedName>
    <definedName name="ZAPATA45X20135">[3]Analisis!#REF!</definedName>
    <definedName name="ZAPATA45X20180" localSheetId="0">[3]Analisis!#REF!</definedName>
    <definedName name="ZAPATA45X20180">'[4]Analisis 2016 msp'!#REF!</definedName>
    <definedName name="ZAPATA45X25135" localSheetId="0">[3]Analisis!#REF!</definedName>
    <definedName name="ZAPATA45X25135">[3]Analisis!#REF!</definedName>
    <definedName name="ZAPATA45X25180" localSheetId="0">[3]Analisis!#REF!</definedName>
    <definedName name="ZAPATA45X25180">'[4]Analisis 2016 msp'!#REF!</definedName>
    <definedName name="ZAPATA45X25180DE5" localSheetId="0">[3]Analisis!#REF!</definedName>
    <definedName name="ZAPATA45X25180DE5">'[4]Analisis 2016 msp'!#REF!</definedName>
    <definedName name="ZAPATA45X25180DE7" localSheetId="0">[3]Analisis!#REF!</definedName>
    <definedName name="ZAPATA45X25180DE7">'[4]Analisis 2016 msp'!#REF!</definedName>
    <definedName name="ZAPATA60X25135" localSheetId="0">[3]Analisis!#REF!</definedName>
    <definedName name="ZAPATA60X25135">[3]Analisis!#REF!</definedName>
    <definedName name="ZAPATADE60X25180" localSheetId="0">[3]Analisis!#REF!</definedName>
    <definedName name="ZAPATADE60X25180">'[4]Analisis 2016 msp'!#REF!</definedName>
    <definedName name="ZAPATADE60X25180DE5" localSheetId="0">[3]Analisis!#REF!</definedName>
    <definedName name="ZAPATADE60X25180DE5">'[4]Analisis 2016 msp'!#REF!</definedName>
    <definedName name="ZOCALOGRAN30X7" localSheetId="0">[3]Analisis!#REF!</definedName>
    <definedName name="ZOCALOGRAN30X7">[3]Analisis!#REF!</definedName>
    <definedName name="ZOCALOPORCELANATO" localSheetId="0">[3]Analisis!#REF!</definedName>
    <definedName name="ZOCALOPORCELANATO">[3]Analisis!#REF!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41" i="1" l="1"/>
  <c r="C737" i="1"/>
  <c r="C736" i="1"/>
  <c r="C735" i="1"/>
  <c r="C732" i="1"/>
  <c r="C731" i="1"/>
  <c r="C729" i="1"/>
  <c r="C170" i="1" l="1"/>
  <c r="C169" i="1"/>
  <c r="F16" i="1" l="1"/>
</calcChain>
</file>

<file path=xl/sharedStrings.xml><?xml version="1.0" encoding="utf-8"?>
<sst xmlns="http://schemas.openxmlformats.org/spreadsheetml/2006/main" count="1355" uniqueCount="301">
  <si>
    <t>DESCRIPCIÓN DE LA OBRA</t>
  </si>
  <si>
    <t>Remodelación  y Remozamiento General</t>
  </si>
  <si>
    <t xml:space="preserve">INSTITUCION </t>
  </si>
  <si>
    <t>Edificio de 5 Niveles en la Alexander Flemming (MISPAS)</t>
  </si>
  <si>
    <t>MUNICIPIO</t>
  </si>
  <si>
    <t>Distrito Nacional, Santo Domingo</t>
  </si>
  <si>
    <t>DIRECCIÓN DEL CENTRO</t>
  </si>
  <si>
    <t>C/Alexander Flemming #96, ensanche La Fe.</t>
  </si>
  <si>
    <t>FECHA DE ELABORACIÓN</t>
  </si>
  <si>
    <t>TOTAL GENERAL</t>
  </si>
  <si>
    <t>No.</t>
  </si>
  <si>
    <t>DESCRIPCIÓN</t>
  </si>
  <si>
    <t>CANT.</t>
  </si>
  <si>
    <t>UD</t>
  </si>
  <si>
    <t>TOTAL</t>
  </si>
  <si>
    <t>I</t>
  </si>
  <si>
    <t>PRIMER NIVEL</t>
  </si>
  <si>
    <t>A</t>
  </si>
  <si>
    <t>PRELIMINARES</t>
  </si>
  <si>
    <t>Desmonte de Puertas Enrollables Existentes</t>
  </si>
  <si>
    <t>ud</t>
  </si>
  <si>
    <t>Demolición Revestimientos Cerámica de Muros</t>
  </si>
  <si>
    <t>m²</t>
  </si>
  <si>
    <t>Demolición Mueble de Obra Lavamanos Baño-Cocinas. Incluye levantamiento de pisos existentes.</t>
  </si>
  <si>
    <t>Demolición Cerámica Escalera</t>
  </si>
  <si>
    <t>Demolición de Zócalos de Cerámica Existentes</t>
  </si>
  <si>
    <t>ml</t>
  </si>
  <si>
    <t>Demolición Muros Existentes de Bloques de Hormigón A=0.15m</t>
  </si>
  <si>
    <t>m³</t>
  </si>
  <si>
    <t>Demolición Muros Existentes de Bloques de Hormigón A=0.20m</t>
  </si>
  <si>
    <t>Desmonte de Hierros de Protección Hueco Extractor Baños</t>
  </si>
  <si>
    <t>Desmantelamiento de Ductos de Aire Existentes</t>
  </si>
  <si>
    <t>Desmantelamiento de Fascia Perimetral de Sheetrock Existente</t>
  </si>
  <si>
    <t>Bote de Escombros Producto de Demoliciones y/o Desmontes.</t>
  </si>
  <si>
    <t>m³e</t>
  </si>
  <si>
    <t>Pasantes en Losas y Muros p/Tuberías. Terminados.</t>
  </si>
  <si>
    <t>Acarreo Horizontal y Vertical de Materiales. Calculado en base a la duración estipulada en esta propuesta. En caso de extenderse el período de intervención se reevaluarán los precios unitarios.</t>
  </si>
  <si>
    <t>Acarreo Horizontal y Vertical de Escombros. Calculado en base a la duración estipulada en esta propuesta. En caso de extenderse el período de intervención se reevaluarán los precios unitarios.</t>
  </si>
  <si>
    <t>SUB-TOTAL</t>
  </si>
  <si>
    <t>B</t>
  </si>
  <si>
    <t>CONSTRUCCIÓN DE MUROS Y DIVISIONES</t>
  </si>
  <si>
    <t>Perforación Varillas c/Resina Epóxica. Perforaciones de varillas horizontales y verticales para anclajes de muros y cierres de bloques nuevos.</t>
  </si>
  <si>
    <t>Muros de blocks de 8" V 1 de 3/8"@0.20mts+ 1 de 3/8"@0.40mts</t>
  </si>
  <si>
    <t>Mechón de blocks de 8"  Completivo de Mocheta</t>
  </si>
  <si>
    <t>Refuerzos Madera Mochetas y Dinteles</t>
  </si>
  <si>
    <t>C</t>
  </si>
  <si>
    <t>TERMINACION DE SUPERFICIE</t>
  </si>
  <si>
    <t>Pañete Liso Mort. Cem Mestreado Int. e=2.00cm Muros Nuevos. En muros, mechones y cierres en bloques de hormigón nuevos.</t>
  </si>
  <si>
    <t>Resane/ Restructuración Pañete Int. e=2.00cm Muros Existentes.</t>
  </si>
  <si>
    <t>Cantos Interior/Exterior en Mortero de Cemento s/Color. Se considera el resane de los cantos del baño existente.</t>
  </si>
  <si>
    <t>Mochetas Muro Interior/Exterior A=20cms Mortero Cemento s/Color.</t>
  </si>
  <si>
    <t>D</t>
  </si>
  <si>
    <t>TERMINACION DE PISOS</t>
  </si>
  <si>
    <t>Piso Porcelanato Interior. Se considera la colocación de los pisos generales interiores sobre  la cerámica existente con mortero premezclado de pegamento.</t>
  </si>
  <si>
    <t>Zócalos de Porcelanato Interior</t>
  </si>
  <si>
    <t>Piso Porcelanato Baños.</t>
  </si>
  <si>
    <t>E</t>
  </si>
  <si>
    <t>REVESTIMIENTOS Y APLACADOS</t>
  </si>
  <si>
    <t>Revestimiento de Baños Porcelanato.</t>
  </si>
  <si>
    <t>F</t>
  </si>
  <si>
    <t>TERMINACION ESCALERAS Y RAMPA</t>
  </si>
  <si>
    <t>Revestimiento de Escalones c/Porcelanato H 17+CH30</t>
  </si>
  <si>
    <t>Zócalo Escalones de Porcelanato.</t>
  </si>
  <si>
    <t>Zócalos en Descansos Porcelanato h=10cms</t>
  </si>
  <si>
    <t>Piso Porcelanato en Descansos</t>
  </si>
  <si>
    <t>Baranda Escalera Hierro Negro PM 2" + Barras 1-1/2" H=100cm</t>
  </si>
  <si>
    <t>G</t>
  </si>
  <si>
    <t>PUERTAS</t>
  </si>
  <si>
    <t>Puerta Flotante Templada 2H 1.60x2.50mts+Tiradores 20".              Incluye: 
-4Uds Tiradores 20" Inoxidables .
-Laminado frost en toda la superficie.</t>
  </si>
  <si>
    <t>Puerta Flotante Templada 2H 1.80x2.50mts+Tiradores 20".              Incluye: 
-4Uds Tiradores 20" Inoxidables .
-Laminado frost en toda la superficie.</t>
  </si>
  <si>
    <t>Transom Cristal  1H 1.60x0.85mts. Incluye laminado frost en toda la superficie.</t>
  </si>
  <si>
    <t>Transom Cristal  1H 1.80x0.85mts. Incluye laminado frost en toda la superficie.</t>
  </si>
  <si>
    <t>Puerta Cortafuegos c/Barra Antipánico 0.90mts x2.10mts. Ubicada en el acceso desde escalera.</t>
  </si>
  <si>
    <t>Puerta Flotante Templada 1H 0.90@1.00x2.10mts.                          Incluye: 
-Laminado frost en toda la superficie.
-Tope de Piso.</t>
  </si>
  <si>
    <t>Transom Cristal  1H 0.90x0.60mts. Incluye laminado frost en toda la superficie.</t>
  </si>
  <si>
    <t>Paño Fijo Aluminio + Cristal  1H 2.95x2.70mts. Incluye laminado frost en toda la superficie.</t>
  </si>
  <si>
    <t>Paño Fijo Aluminio + Cristal 1H 2.95x1.50mts. Incluye laminado frost en toda la superficie.</t>
  </si>
  <si>
    <t>Puerta Plywood Madera Interior de 0.80@1.00 x 2.10mts. Puerta contraplacadas en plywood de roble barnizada.</t>
  </si>
  <si>
    <t>H</t>
  </si>
  <si>
    <t>VENTANAS</t>
  </si>
  <si>
    <t>Ventana Corredera Aluminio Nat.+Vidrio  2H 1.50x0.80mts.</t>
  </si>
  <si>
    <t>Protectores de Ventanas  en Barras de 1/2" H.N. Medida de hueco + 2.5 cms de rejuego a cada lado. Acabado pintura antióxido gris + esmalte negro.</t>
  </si>
  <si>
    <t>p²</t>
  </si>
  <si>
    <t>Paño Fijo Aluminio y Vidrio 1H 3.90x2.00mts en Fachada. Incluye laminado frost en toda la superficie.</t>
  </si>
  <si>
    <t>PLAFON</t>
  </si>
  <si>
    <t>Plafón Sheetrock Liso</t>
  </si>
  <si>
    <t>Plafón Modular de PVC en Baños</t>
  </si>
  <si>
    <t>J</t>
  </si>
  <si>
    <t>PINTURA</t>
  </si>
  <si>
    <t>Pintura Base.</t>
  </si>
  <si>
    <t>Pintura Acrílica Exterior 2 Manos</t>
  </si>
  <si>
    <t>K</t>
  </si>
  <si>
    <t>INSTALACIONES SANITARIAS</t>
  </si>
  <si>
    <t>Inodoro Elongado Baños. Incluye materiales y mano de obra de instalación desde salida hasta aparato.</t>
  </si>
  <si>
    <t>Mueble de Baño Con Lavamanos Integrado y Espejo. Mueble de baño importado de rango de  longitud de 60@100cms según espacio; con lavamanos de tope y desagüe integrados; modular en tableros de mdf hidrófugo; con espejo de medidas ajustadas a dimensionesa del mueble. Incluye materiales y mano de obra de instalación desde salida hasta aparato.</t>
  </si>
  <si>
    <t>Grifería para Lavamanos Inoxidable Sencilla</t>
  </si>
  <si>
    <t>Dispensador de Jabón Pared Cromo Manual</t>
  </si>
  <si>
    <t>Dispensador de Papel Toalla Inoxidable Sencillo de Pared Manual</t>
  </si>
  <si>
    <t>Dispensador de Papel Sanitario Redondo Plástico Manual</t>
  </si>
  <si>
    <t>Rejillas Drenaje de Piso Inoxidables</t>
  </si>
  <si>
    <t>Salida de Agua a Inodoro Elongado PVC SCH-40  Ø1/2"</t>
  </si>
  <si>
    <t>Salida De Agua Fría (Solamente) a Lavamano PVC Ø1/2"</t>
  </si>
  <si>
    <t>Salida de Drenaje de Inodoro PVC SDR 21 Ø4"</t>
  </si>
  <si>
    <t>Salida de Desague de Lavamano PVC SDR 21 Ø2"</t>
  </si>
  <si>
    <t>Salida de Desague de Piso PVC SDR 21 Ø2"</t>
  </si>
  <si>
    <t>Llave de Paso 1/2" en Tubería HG</t>
  </si>
  <si>
    <t>Columna De Agua  PVC SCH-40 1"</t>
  </si>
  <si>
    <t>piso</t>
  </si>
  <si>
    <t>Columna de Descarga 4" PVC SDR-32.5</t>
  </si>
  <si>
    <t>Tubería Ø1" PVC SCH-40</t>
  </si>
  <si>
    <t>Tubería DE Ø4" PVC SDR-21</t>
  </si>
  <si>
    <t>L</t>
  </si>
  <si>
    <t>INSTALACIONES ELECTRICAS</t>
  </si>
  <si>
    <t>Salidas Eléctricas Iluminación de Techo EMT s/Roseta</t>
  </si>
  <si>
    <t>Salidas Eléctricas Iluminación de Pared EMT</t>
  </si>
  <si>
    <t>Salidas Eléctricas Tomacorrientes 110V EMT</t>
  </si>
  <si>
    <t>Salidas Eléctricas Tomacorrientes 110V de Piso PVC</t>
  </si>
  <si>
    <t>Salida para Interruptores Simples EMT</t>
  </si>
  <si>
    <t>Salida para Interruptores Dobles EMT</t>
  </si>
  <si>
    <t>Salida para Data EMT. Salidas ubicadas en puestos de trabajos y credenzas con impresoras. La salida incluye la canalización y la colocación del cable. Cable UTP suministrado por cliente.</t>
  </si>
  <si>
    <t>Salidas Eléctricas UPS EMT. Salidas ubicadas en puestos de trabajos y credenzas con impresoras.</t>
  </si>
  <si>
    <t xml:space="preserve">Salidas Eléctricas Tomacorrientes 220V EMT A.A. Salidas eléctricas para aires acondicionados según planos de áreas climatizadas. </t>
  </si>
  <si>
    <t>Extractor Sencillo de Aire de Empotrable Techo Baños</t>
  </si>
  <si>
    <t>Registro Eléctricos Empotrados</t>
  </si>
  <si>
    <t>M</t>
  </si>
  <si>
    <t>LUMINARIAS</t>
  </si>
  <si>
    <t>Panel LED Circular 20W Empotrable</t>
  </si>
  <si>
    <t>Lámpara 2'x2' Panel LED Acrílico Empotrable</t>
  </si>
  <si>
    <t>Panel LED Cuadrado Empotrable</t>
  </si>
  <si>
    <t>Aplique Pared Interior+ Bombilla LED ~15W</t>
  </si>
  <si>
    <t>N</t>
  </si>
  <si>
    <t>AIRES ACONDICIONADOS</t>
  </si>
  <si>
    <t xml:space="preserve">Aire Acondicionado Sencillo 18,000 BTU Inverter. </t>
  </si>
  <si>
    <t>Aire Acondicionado Sencillo 12,000 BTU Inverter.</t>
  </si>
  <si>
    <t>Aire Acondicionado Sencillo 24,000 BTU Inverter.</t>
  </si>
  <si>
    <t>Instalación de Aires: Mano de Obra y Materiales.</t>
  </si>
  <si>
    <t xml:space="preserve">Canalización en Tubería PVC p/ Drenaje/ Refrigerante/Gas. Tubería PVC de drenaje para canalización de refrigerante, gas y manguera de desagüe (tuberías no incluidas). Considerando L=6ml desde unidad de aire a punto de acople y/o drenaje exterior. </t>
  </si>
  <si>
    <t>O</t>
  </si>
  <si>
    <t>SUPRESION DE INCENDIOS</t>
  </si>
  <si>
    <t>Extintor Portátil 9KG a Polvo c/Base</t>
  </si>
  <si>
    <t>Señalización Rótulos Vinil Adhesivo</t>
  </si>
  <si>
    <t xml:space="preserve">SUB-TOTAL </t>
  </si>
  <si>
    <t>SUB-TOTAL GENERAL PRIMER NIVEL</t>
  </si>
  <si>
    <t>II</t>
  </si>
  <si>
    <t>SEGUNDO NIVEL</t>
  </si>
  <si>
    <t>Desmantelamiento Muros Existentes de  Sheetrock</t>
  </si>
  <si>
    <t>COCINAS</t>
  </si>
  <si>
    <t>Topes de Melamina en Cocinas</t>
  </si>
  <si>
    <t>Gabinete de Piso Tablero MDF+ Melamina Sencillo Cocina</t>
  </si>
  <si>
    <t>pl</t>
  </si>
  <si>
    <t>Zócalo de Melamina</t>
  </si>
  <si>
    <t>Transom Cristal  1H 0.8@1.00x0.2mts. Incluye laminado frost en toda la superficie.</t>
  </si>
  <si>
    <t>Paño Fijo Aluminio + Cristal  1H 3.30x2.30mts. Incluye laminado frost en toda la superficie.</t>
  </si>
  <si>
    <t>Paño Fijo Aluminio + Cristal 1H 2.95x2.30mts. Incluye laminado frost en toda la superficie.</t>
  </si>
  <si>
    <t>Paño Fijo Aluminio + Cristal 1H 2.76x2.30mts. Incluye laminado frost en toda la superficie.</t>
  </si>
  <si>
    <t>Ventana Corredera Aluminio Nat.+Vidrio  2H 1.20x0.80mts.</t>
  </si>
  <si>
    <t>Fregadero Dos Hoyos Acero Inoxidable c/Mezcladora Inox.Sencilla</t>
  </si>
  <si>
    <t>Salida De Agua Fría a Fregadero PVC Ø1/2"</t>
  </si>
  <si>
    <t>Panel LED Circular 20W Superficie</t>
  </si>
  <si>
    <t>Lámpara 2'x4' Panel LED Acrílico Empotrable</t>
  </si>
  <si>
    <t>P</t>
  </si>
  <si>
    <t>SUB-TOTAL GENERAL SEGUNDO NIVEL</t>
  </si>
  <si>
    <t>III</t>
  </si>
  <si>
    <t>TERCER NIVEL</t>
  </si>
  <si>
    <t>Desmonte de Particiones de Cristales Interiores Existentes.</t>
  </si>
  <si>
    <t>Paño Fijo Aluminio + Cristal  1H 2.75x2.30mts. Incluye laminado frost en toda la superficie.</t>
  </si>
  <si>
    <t>Paño Fijo Aluminio + Cristal 1H 2.45x2.30mts. Incluye laminado frost en toda la superficie.</t>
  </si>
  <si>
    <t>Paño Fijo Aluminio + Cristal 1H 1.23x2.30mts. Incluye laminado frost en toda la superficie.</t>
  </si>
  <si>
    <t>Luminaria Spotlight Empotrable</t>
  </si>
  <si>
    <t>SUB-TOTAL GENERAL TERCER NIVEL</t>
  </si>
  <si>
    <t>IV</t>
  </si>
  <si>
    <t>CUARTO NIVEL</t>
  </si>
  <si>
    <t>Puerta Flotante Templada 2H 2.00x2.10mts.                                       Incluye: 
-Laminado frost en toda la superficie.
-Tope de Piso.</t>
  </si>
  <si>
    <t>Transom Cristal  1H 2.00x0.2mts. Incluye laminado frost en toda la superficie.</t>
  </si>
  <si>
    <t>Fascia de Sheetrock 2 Caras en Salón.</t>
  </si>
  <si>
    <t>Fascia 1 Cara Sheetrock</t>
  </si>
  <si>
    <t>Pintura Acrílica Techos Interior 2 Manos</t>
  </si>
  <si>
    <t>Orinal Fluxómetro con Válvula Fluxómetro</t>
  </si>
  <si>
    <t>Salida de Agua a Orinal Fluxometro HG Ø3/4"</t>
  </si>
  <si>
    <t>Salida de Desague de Orinal PVC SDR 21 Ø2"</t>
  </si>
  <si>
    <t>Lámpara  LED Colgante en Recepción.</t>
  </si>
  <si>
    <t>Evaporadora  tipo Cassette de 24,000 BTU, 220V, 60Hz, 1 fase</t>
  </si>
  <si>
    <t>Condensadora 56,000 BTU/h 1fase</t>
  </si>
  <si>
    <t>Instalación  de Unidades Condensadoras Cassette</t>
  </si>
  <si>
    <t>Instalación  de Unidades Evaporadoras Cassette</t>
  </si>
  <si>
    <t>Caja de Distribución % Salidas</t>
  </si>
  <si>
    <t>SUB-TOTAL GENERAL CUARTO NIVEL</t>
  </si>
  <si>
    <t>V</t>
  </si>
  <si>
    <t>QUINTO NIVEL</t>
  </si>
  <si>
    <t>Puerta Flotante Templada 1H 0.90@1.00x2.10mts.                                       Incluye: 
-Laminado frost en toda la superficie.
-Tope de Piso.</t>
  </si>
  <si>
    <t>Transom Cristal  1H 0.80@1.00x0.2mts. Incluye laminado frost en toda la superficie.</t>
  </si>
  <si>
    <t>Paño Fijo Aluminio + Cristal  1H 7.00x2.30mts. Incluye laminado frost en toda la superficie.</t>
  </si>
  <si>
    <t>Paño Fijo Aluminio + Cristal 1H 1.37x2.30mts. Incluye laminado frost en toda la superficie.</t>
  </si>
  <si>
    <t>Ventana Corredera Aluminio Nat.+Vidrio  2H 2.13x0.80mts.</t>
  </si>
  <si>
    <t>SUB-TOTAL GENERAL QUINTO NIVEL</t>
  </si>
  <si>
    <t>VI</t>
  </si>
  <si>
    <t>FACHADA PRINCIPAL</t>
  </si>
  <si>
    <t>DEMOLICIONES Y DESMONTES</t>
  </si>
  <si>
    <t>Demolición de ladrillos frontales</t>
  </si>
  <si>
    <t>Demolición de tabletas laterales</t>
  </si>
  <si>
    <t>Bote de escombros</t>
  </si>
  <si>
    <t>TERMINACIONES Y REVESTIMIENTOS</t>
  </si>
  <si>
    <t>Reconstrucción de Pañete en Mortero de Cemento.</t>
  </si>
  <si>
    <t>Suministro y colocación durock a 1 cara en módulo frontal.</t>
  </si>
  <si>
    <t>Suministro y colocación durock a 1 cara.</t>
  </si>
  <si>
    <t>Andamios para trabajos en fachada frontal.</t>
  </si>
  <si>
    <t>SUB-TOTAL GENERAL FACHADA PRINCIPAL</t>
  </si>
  <si>
    <t xml:space="preserve">  SUB-TOTAL COSTOS DIRECTOS</t>
  </si>
  <si>
    <t>Gastos Indirectos</t>
  </si>
  <si>
    <t>Dirección técnica y responsabilidad</t>
  </si>
  <si>
    <t xml:space="preserve">Gastos administrativos </t>
  </si>
  <si>
    <t xml:space="preserve">Transporte </t>
  </si>
  <si>
    <t>Supervisión</t>
  </si>
  <si>
    <t xml:space="preserve">Imprevistos </t>
  </si>
  <si>
    <t>Ley 6/86 de fondos de pensiones</t>
  </si>
  <si>
    <t xml:space="preserve">CODIA </t>
  </si>
  <si>
    <t>Seguros y Fianzas</t>
  </si>
  <si>
    <t>Seguridad en Obra (Reglamento 522-06 Seguridad y Salud en Obra ).</t>
  </si>
  <si>
    <t>Demolición de muros en cuarto frio</t>
  </si>
  <si>
    <t>Remoción de revestimiento de material aislante en cuarto frio</t>
  </si>
  <si>
    <t>VII</t>
  </si>
  <si>
    <t>Limpieza inicial, incluye traslado hacia el lugar de acopio</t>
  </si>
  <si>
    <t>Suministro y colocación de alambre de trinchera</t>
  </si>
  <si>
    <t>Suministro y colocación de puerta de hierro en baños lado posterior, incluye pintura</t>
  </si>
  <si>
    <t>Suministro y colocación de puerta de hierro en barras y perfiles revestida de tola para privatizar el acceso lateral izquierdo, incluye pintura</t>
  </si>
  <si>
    <t>Limpieza con producto del piso de la marquesina</t>
  </si>
  <si>
    <t>Bote de escombros, incluye traslado hacia el lugar de acopio</t>
  </si>
  <si>
    <t>ASTAS DE BANDERAS</t>
  </si>
  <si>
    <t>Excavación a mano (0.80m x 0.80m x 0.80m)</t>
  </si>
  <si>
    <t>Relleno de reposición compactado a mano</t>
  </si>
  <si>
    <t>Hormigón armado en zapata de (0.80m x 0.80m x 0.4m) con acero de 1/2´´ a 0.20m en AD, hormigón 1.2:2:4 ligado con LIG. De 1 FDA.</t>
  </si>
  <si>
    <t>Hormigón en columnas de 0.25m x 0.25m x 1.00m) con 6 de 1/2´´, estribos de 3/8´´ a 0.20m y hormigón 1.2:2:4 ligado con LIG. De 1 FDA.</t>
  </si>
  <si>
    <t>Pañete maestreado y liso en columnas, e = 0.02m y mortero 1:3</t>
  </si>
  <si>
    <t>Construcción de cantos</t>
  </si>
  <si>
    <t>Suministro y colocación de astas de bandera, con perfiles hg de 2´´</t>
  </si>
  <si>
    <t>Suministro y colocación de letrero principal en letras de 18´´ de sintra y vinil con Luz LED (Nombre a Definir).</t>
  </si>
  <si>
    <t>AREA EXTERIOR EN 1ER NIVEL</t>
  </si>
  <si>
    <t>VERJAS Y MARQUESINA</t>
  </si>
  <si>
    <t>pa</t>
  </si>
  <si>
    <t>Construcción de acera flotada y violinada con malla electrosoldada (D2.90 x D2.90, 20 x 20, Rollo 2.4x40m, 3.11 qq) e = 0.10m</t>
  </si>
  <si>
    <t>Demolición de acera existente en laterales del edificio</t>
  </si>
  <si>
    <t>Suministro y aplicación de pintura acrílica superior en muros de verjas, 2 capas</t>
  </si>
  <si>
    <t>Suministro e instalación de inodoro pequeño en salida existente</t>
  </si>
  <si>
    <t>Suministro colocación de lavamanos pequeño sin pedestal en salida existente</t>
  </si>
  <si>
    <t>Suministro y colocación de protectores de hierro para privatizar el lateral derecho, incluye pintura</t>
  </si>
  <si>
    <t>Desmonte puertas de hierro de la marquesina, incluye traslado hacia el lugar de acopio</t>
  </si>
  <si>
    <t>Demolición de acera peatonal en area frontal</t>
  </si>
  <si>
    <t>Reposición de acera peatonal con malla electrosoldada, frotada y violinada, en area frontal</t>
  </si>
  <si>
    <t>Construcción de carreteo con llana Eprom = 0.003m, motero 1:3</t>
  </si>
  <si>
    <t>Suministro y aplicación de pintura acrílica superior, 2 capas</t>
  </si>
  <si>
    <t>SUB-TOTAL AREA EXTERIOR 1ER NIVEL</t>
  </si>
  <si>
    <t>VIII</t>
  </si>
  <si>
    <t>INSTALACIONES ELÉCTRICAS DE ÁREAS EN GENERAL DEL 5TO AL 1ER NIVEL</t>
  </si>
  <si>
    <t>Tramitación de plano para la subestación de 75kva (SUJETO A PRESENTACION DE FACTURA CON VALIDACION FISCAL).</t>
  </si>
  <si>
    <t xml:space="preserve">Interconexión de subestación 75kva. </t>
  </si>
  <si>
    <t>Suministro e instalación de alimentador 3/0AWG compuesto por tubería IMC y PVC soterrado y expuesto</t>
  </si>
  <si>
    <t>Suministro e instalación de alimentador eléctrico 2/0 AWG en tubo EMT de 2" para aire acondicionado</t>
  </si>
  <si>
    <t>Suministro e instalación bomba de agua 3HP/220V/60Hz</t>
  </si>
  <si>
    <t>Suministro e instalación de tanque hidroneumático de 80 gls</t>
  </si>
  <si>
    <t>Suministro e instalación de swich transfer automático 250amp. Trifásico 220V.</t>
  </si>
  <si>
    <t>Suministro e instalación de estructura de protección de transformadores (apara-rayo y cut out)</t>
  </si>
  <si>
    <t>Suministro e instalación de panel board 400 amp trifásico; compuesto por 5 breaker 75amp; 1 breaker 250Amp; 1 breaker 125 amp.</t>
  </si>
  <si>
    <t>Suministro e instalación de alimentador eléctrico 1/0awg en tubo PVC 1 1/2pulg empotrado, para alimentar cada nivel</t>
  </si>
  <si>
    <t>Suministro e instalación de panel de distribución de 24 circuitos 125 amp trifásico con su breaker incluido</t>
  </si>
  <si>
    <t>Suministro e instalación de panel board 150amp. compuesto por 2 breakers 50 amp.</t>
  </si>
  <si>
    <t xml:space="preserve">Suministro e instalación de Generador Eléctrico de 65KVA 220V/110V/60Hz/1800RPM encapsulado para exterior </t>
  </si>
  <si>
    <t>SUB-TOTAL INSTALACIONES ELECTRICAS EN GENERAL DE 5TO AL 1ER NIVEL</t>
  </si>
  <si>
    <t>Desmonte de balaustres (solo frontales)</t>
  </si>
  <si>
    <t>Suministro e instalación de banco de transformador tipo Pad Mounted, de 3x25KVA/7200V/220-110V</t>
  </si>
  <si>
    <t>AZOTEA/TECHO</t>
  </si>
  <si>
    <t>Demolición Fino de Techo e Impermeabilizante Existentes.</t>
  </si>
  <si>
    <t>TERMINACIONES DE TECHO</t>
  </si>
  <si>
    <t>Fino de Techo Plano Mort Cem em=9cm</t>
  </si>
  <si>
    <t>Impermeabilizante C/Mantos Asfálticos 3.5mm, 3M Granulado y Poli</t>
  </si>
  <si>
    <t>Zabaleta Techo Mort Cem 15x15/2</t>
  </si>
  <si>
    <t>MISCELANEOS</t>
  </si>
  <si>
    <t>Suministro y aplicación de pintura acrílica exterior, 2 manos</t>
  </si>
  <si>
    <t>SUB-TOTAL GENERAL AZOTEA/TECHO</t>
  </si>
  <si>
    <t xml:space="preserve">Suministro e instalación de puerta de hierro en barras y perfiles revestida de tola en salida hacia el techo, medida 1.17m x 2.00m, incluye pintura </t>
  </si>
  <si>
    <t xml:space="preserve">Suministro e instalación de puerta de hierro en barras y perfiles revestida de tola en salida hacia el techo, medida 0,76m x 2.25m, incluye pintura </t>
  </si>
  <si>
    <t>IX</t>
  </si>
  <si>
    <t>Suministro y colocación durock a 2 caras en superficie de balaustres</t>
  </si>
  <si>
    <t>Pintura Semigloss en Muros y Columnas Interior 2 Manos</t>
  </si>
  <si>
    <t>Suministro y colocación de verja vehicular incluyendo puerta peatonal, en marquesina frontal, abisagrada, con perfiles de 4¨, barras de 3/4¨ y tola en la parte superior e inferior, h=3,00m. Ver diseño en plano.</t>
  </si>
  <si>
    <t>Bases Metálicas Para Condensadoras de Aires, con barras de 1/2¨, incluir candado para seguridad. Ver detalles en planos.</t>
  </si>
  <si>
    <t>Cajetínes Durock p/ Tuberías 2 Caras. Ubicación próxima a baño primer nivel. Tubería de Ventilación de 3¨. Sección 40cm x 30cm.</t>
  </si>
  <si>
    <t>Cajetínes Durock p/ Tuberías 2 Caras. Ubicación próxima a baños. Para tuberías de Ventilación, Columna de Agua y Columna de Descarga. Sección 40cm x 30cm.</t>
  </si>
  <si>
    <t>Ventilación en Tubería DE Ø3"</t>
  </si>
  <si>
    <t>Muro Durock 1 Cara. Ubicados en los cerramientos en los huecos del ascensor.</t>
  </si>
  <si>
    <t>Muros Durock 2 Caras, h=3.80m. Ubicados en cerramientos en general incluyendo dinteles.</t>
  </si>
  <si>
    <t>Muros Durock 2 Caras, h=2.70m. Ubicados en cerramientos en general incluyendo dinteles.</t>
  </si>
  <si>
    <t>IAL-09-2019 READECUACION EDIF. ALEXANDER FLEMMING PARA EL MISP</t>
  </si>
  <si>
    <t>LISTA DE CANTIDADES</t>
  </si>
  <si>
    <t xml:space="preserve"> </t>
  </si>
  <si>
    <t>Versión 3.0 del 14 de Mayo del 2019</t>
  </si>
  <si>
    <t>P/U</t>
  </si>
  <si>
    <t>X</t>
  </si>
  <si>
    <t>Las partidas X.1, X.2 y X.3 se dejan abiertas a discreción de cada oferente.</t>
  </si>
  <si>
    <t>Las partidas resaltadas en rojo han sido incluídas en esta nueva plantilla. Favor asegurarse de utilizar la plantilla correcta.</t>
  </si>
  <si>
    <t>NOTA: En el caso de presentar costo cero para cualquiera de las partidas del presupuesto, la misma será considerada como incluida dentro del total presupuesto. En caso de la no inclusión de cualquiera de estas partidas, la oferta será considerada incompleta y su presupuesto no será considerado.</t>
  </si>
  <si>
    <t>SUB-TOTAL  COSTOS INDIRECTOS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</si>
</sst>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quot;RD$&quot;#,##0.00_);\(&quot;RD$&quot;#,##0.00\)"/>
    <numFmt numFmtId="166" formatCode="_-* #,##0.00_-;\-* #,##0.0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name val="Times New Roman"/>
      <family val="1"/>
    </font>
    <font>
      <i/>
      <sz val="12"/>
      <name val="Times New Roman"/>
      <family val="1"/>
    </font>
    <font>
      <sz val="12"/>
      <color theme="1"/>
      <name val="Times New Roman"/>
      <family val="1"/>
    </font>
    <font>
      <b/>
      <sz val="12"/>
      <color theme="1"/>
      <name val="Times New Roman"/>
      <family val="1"/>
    </font>
    <font>
      <sz val="10"/>
      <name val="Arial"/>
      <family val="2"/>
    </font>
    <font>
      <sz val="11"/>
      <name val="Times New Roman"/>
      <family val="1"/>
    </font>
    <font>
      <b/>
      <sz val="11"/>
      <name val="Times New Roman"/>
      <family val="1"/>
    </font>
    <font>
      <sz val="12"/>
      <color theme="1"/>
      <name val="Calibri"/>
      <family val="2"/>
      <scheme val="minor"/>
    </font>
    <font>
      <sz val="12"/>
      <name val="Times New Roman"/>
      <family val="1"/>
    </font>
    <font>
      <sz val="11"/>
      <color theme="1"/>
      <name val="Times New Roman"/>
      <family val="1"/>
    </font>
    <font>
      <sz val="10"/>
      <name val="MS Sans Serif"/>
      <family val="2"/>
    </font>
    <font>
      <sz val="8"/>
      <color theme="1"/>
      <name val="Calibri"/>
      <family val="2"/>
      <scheme val="minor"/>
    </font>
    <font>
      <sz val="11"/>
      <color rgb="FFFF0000"/>
      <name val="Times New Roman"/>
      <family val="1"/>
    </font>
    <font>
      <sz val="12"/>
      <color rgb="FFFF0000"/>
      <name val="Times New Roman"/>
      <family val="1"/>
    </font>
    <font>
      <b/>
      <sz val="11"/>
      <color rgb="FFFF0000"/>
      <name val="Times New Roman"/>
      <family val="1"/>
    </font>
    <font>
      <b/>
      <u/>
      <sz val="11"/>
      <color rgb="FFFF0000"/>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9" fontId="14" fillId="0" borderId="0" applyFont="0" applyFill="0" applyBorder="0" applyAlignment="0" applyProtection="0"/>
    <xf numFmtId="0" fontId="8" fillId="0" borderId="0" applyFont="0" applyFill="0" applyBorder="0" applyAlignment="0" applyProtection="0"/>
    <xf numFmtId="164" fontId="1" fillId="0" borderId="0" applyFont="0" applyFill="0" applyBorder="0" applyAlignment="0" applyProtection="0"/>
  </cellStyleXfs>
  <cellXfs count="228">
    <xf numFmtId="0" fontId="0" fillId="0" borderId="0" xfId="0"/>
    <xf numFmtId="4" fontId="0" fillId="0" borderId="0" xfId="0" applyNumberFormat="1" applyAlignment="1">
      <alignment horizontal="right"/>
    </xf>
    <xf numFmtId="0" fontId="0" fillId="0" borderId="0" xfId="0" applyAlignment="1">
      <alignment horizontal="center"/>
    </xf>
    <xf numFmtId="0" fontId="3" fillId="0" borderId="0" xfId="0" applyFont="1"/>
    <xf numFmtId="0" fontId="5" fillId="0" borderId="0" xfId="0" applyFont="1" applyFill="1" applyAlignment="1">
      <alignment horizontal="left" vertical="center"/>
    </xf>
    <xf numFmtId="4" fontId="5" fillId="0" borderId="0" xfId="0" applyNumberFormat="1" applyFont="1" applyFill="1" applyAlignment="1">
      <alignment horizontal="right" vertical="center"/>
    </xf>
    <xf numFmtId="0" fontId="5" fillId="0" borderId="0" xfId="0" applyFont="1" applyFill="1" applyAlignment="1">
      <alignment horizontal="center" vertical="center"/>
    </xf>
    <xf numFmtId="165" fontId="10" fillId="2" borderId="4" xfId="1" applyNumberFormat="1" applyFont="1" applyFill="1" applyBorder="1" applyAlignment="1">
      <alignment vertical="top"/>
    </xf>
    <xf numFmtId="0" fontId="10" fillId="3" borderId="4" xfId="3" applyFont="1" applyFill="1" applyBorder="1" applyAlignment="1">
      <alignment horizontal="center" vertical="top"/>
    </xf>
    <xf numFmtId="0" fontId="10" fillId="3" borderId="4" xfId="3" applyFont="1" applyFill="1" applyBorder="1" applyAlignment="1">
      <alignment horizontal="justify" vertical="top"/>
    </xf>
    <xf numFmtId="43" fontId="10" fillId="3" borderId="4" xfId="1" applyFont="1" applyFill="1" applyBorder="1" applyAlignment="1">
      <alignment horizontal="center" vertical="top"/>
    </xf>
    <xf numFmtId="0" fontId="10" fillId="0" borderId="4" xfId="3" applyFont="1" applyFill="1" applyBorder="1" applyAlignment="1">
      <alignment horizontal="center" vertical="center"/>
    </xf>
    <xf numFmtId="0" fontId="10" fillId="0" borderId="4" xfId="3" applyFont="1" applyFill="1" applyBorder="1" applyAlignment="1">
      <alignment horizontal="justify" vertical="center"/>
    </xf>
    <xf numFmtId="43" fontId="10" fillId="0" borderId="4" xfId="1" applyFont="1" applyFill="1" applyBorder="1" applyAlignment="1">
      <alignment horizontal="center" vertical="center"/>
    </xf>
    <xf numFmtId="0" fontId="0" fillId="0" borderId="0" xfId="0" applyFill="1" applyAlignment="1">
      <alignment vertical="center"/>
    </xf>
    <xf numFmtId="0" fontId="10" fillId="4" borderId="4" xfId="3" applyFont="1" applyFill="1" applyBorder="1" applyAlignment="1">
      <alignment horizontal="center" vertical="top"/>
    </xf>
    <xf numFmtId="0" fontId="10" fillId="4" borderId="4" xfId="3" applyFont="1" applyFill="1" applyBorder="1" applyAlignment="1">
      <alignment horizontal="justify" vertical="top"/>
    </xf>
    <xf numFmtId="43" fontId="10" fillId="4" borderId="4" xfId="1" applyFont="1" applyFill="1" applyBorder="1" applyAlignment="1">
      <alignment horizontal="center" vertical="top"/>
    </xf>
    <xf numFmtId="0" fontId="0" fillId="0" borderId="0" xfId="0" applyFill="1" applyAlignment="1">
      <alignment vertical="top"/>
    </xf>
    <xf numFmtId="0" fontId="0" fillId="0" borderId="0" xfId="0" applyAlignment="1">
      <alignment vertical="top"/>
    </xf>
    <xf numFmtId="0" fontId="10" fillId="5" borderId="4" xfId="3" applyFont="1" applyFill="1" applyBorder="1" applyAlignment="1">
      <alignment horizontal="center" vertical="top"/>
    </xf>
    <xf numFmtId="0" fontId="10" fillId="5" borderId="4" xfId="3" applyFont="1" applyFill="1" applyBorder="1" applyAlignment="1">
      <alignment horizontal="justify" vertical="top"/>
    </xf>
    <xf numFmtId="43" fontId="10" fillId="5" borderId="4" xfId="1" applyFont="1" applyFill="1" applyBorder="1" applyAlignment="1">
      <alignment vertical="top"/>
    </xf>
    <xf numFmtId="43" fontId="10" fillId="5" borderId="4" xfId="1" applyFont="1" applyFill="1" applyBorder="1" applyAlignment="1">
      <alignment horizontal="center" vertical="top"/>
    </xf>
    <xf numFmtId="43" fontId="10" fillId="5" borderId="4" xfId="1" applyNumberFormat="1" applyFont="1" applyFill="1" applyBorder="1" applyAlignment="1">
      <alignment vertical="top"/>
    </xf>
    <xf numFmtId="0" fontId="9" fillId="0" borderId="4" xfId="3" applyFont="1" applyBorder="1" applyAlignment="1">
      <alignment horizontal="center" vertical="top"/>
    </xf>
    <xf numFmtId="0" fontId="9" fillId="0" borderId="4" xfId="3" applyFont="1" applyBorder="1" applyAlignment="1">
      <alignment horizontal="justify" vertical="top"/>
    </xf>
    <xf numFmtId="43" fontId="9" fillId="0" borderId="4" xfId="1" applyFont="1" applyBorder="1" applyAlignment="1">
      <alignment vertical="top"/>
    </xf>
    <xf numFmtId="43" fontId="9" fillId="0" borderId="4" xfId="1" applyFont="1" applyBorder="1" applyAlignment="1">
      <alignment horizontal="center" vertical="top"/>
    </xf>
    <xf numFmtId="43" fontId="9" fillId="0" borderId="4" xfId="1" applyNumberFormat="1" applyFont="1" applyBorder="1" applyAlignment="1">
      <alignment vertical="top"/>
    </xf>
    <xf numFmtId="43" fontId="9" fillId="0" borderId="4" xfId="1" applyFont="1" applyFill="1" applyBorder="1" applyAlignment="1">
      <alignment vertical="top"/>
    </xf>
    <xf numFmtId="0" fontId="9" fillId="0" borderId="4" xfId="3" applyFont="1" applyBorder="1" applyAlignment="1">
      <alignment horizontal="center" vertical="center"/>
    </xf>
    <xf numFmtId="0" fontId="9" fillId="0" borderId="4" xfId="3" applyFont="1" applyBorder="1" applyAlignment="1">
      <alignment horizontal="justify" vertical="center"/>
    </xf>
    <xf numFmtId="43" fontId="9" fillId="0" borderId="4" xfId="1" applyFont="1" applyBorder="1" applyAlignment="1">
      <alignment vertical="center"/>
    </xf>
    <xf numFmtId="43" fontId="9" fillId="0" borderId="4" xfId="1" applyFont="1" applyBorder="1" applyAlignment="1">
      <alignment horizontal="center" vertical="center"/>
    </xf>
    <xf numFmtId="43" fontId="9" fillId="0" borderId="4" xfId="1" applyNumberFormat="1" applyFont="1" applyBorder="1" applyAlignment="1">
      <alignment vertical="center"/>
    </xf>
    <xf numFmtId="43" fontId="9" fillId="0" borderId="4" xfId="1" applyFont="1" applyFill="1" applyBorder="1" applyAlignment="1">
      <alignment vertical="center"/>
    </xf>
    <xf numFmtId="43" fontId="9" fillId="0" borderId="4" xfId="1" applyNumberFormat="1" applyFont="1" applyFill="1" applyBorder="1" applyAlignment="1">
      <alignment vertical="top"/>
    </xf>
    <xf numFmtId="43" fontId="9" fillId="0" borderId="4" xfId="1" applyNumberFormat="1" applyFont="1" applyFill="1" applyBorder="1" applyAlignment="1">
      <alignment vertical="center"/>
    </xf>
    <xf numFmtId="0" fontId="2" fillId="6" borderId="4" xfId="0" applyFont="1" applyFill="1" applyBorder="1" applyAlignment="1">
      <alignment vertical="center"/>
    </xf>
    <xf numFmtId="0" fontId="10" fillId="6" borderId="4" xfId="3" applyFont="1" applyFill="1" applyBorder="1" applyAlignment="1">
      <alignment horizontal="justify" vertical="center"/>
    </xf>
    <xf numFmtId="43" fontId="10" fillId="6" borderId="4" xfId="1" applyFont="1" applyFill="1" applyBorder="1" applyAlignment="1">
      <alignment horizontal="right" vertical="center"/>
    </xf>
    <xf numFmtId="43" fontId="10" fillId="6" borderId="4" xfId="1" applyNumberFormat="1" applyFont="1" applyFill="1" applyBorder="1" applyAlignment="1">
      <alignment vertical="center"/>
    </xf>
    <xf numFmtId="43" fontId="10" fillId="6" borderId="4" xfId="1" applyFont="1" applyFill="1" applyBorder="1" applyAlignment="1">
      <alignment vertical="center"/>
    </xf>
    <xf numFmtId="0" fontId="2" fillId="0" borderId="0" xfId="0" applyFont="1" applyAlignment="1">
      <alignment vertical="top"/>
    </xf>
    <xf numFmtId="0" fontId="1" fillId="0" borderId="4" xfId="0" applyFont="1" applyBorder="1" applyAlignment="1">
      <alignment vertical="top"/>
    </xf>
    <xf numFmtId="0" fontId="10" fillId="0" borderId="4" xfId="3" applyFont="1" applyBorder="1" applyAlignment="1">
      <alignment horizontal="justify" vertical="top"/>
    </xf>
    <xf numFmtId="43" fontId="9" fillId="0" borderId="4" xfId="1" applyFont="1" applyBorder="1" applyAlignment="1">
      <alignment horizontal="right" vertical="top"/>
    </xf>
    <xf numFmtId="0" fontId="9" fillId="0" borderId="4" xfId="3" applyFont="1" applyFill="1" applyBorder="1" applyAlignment="1">
      <alignment horizontal="center" vertical="top"/>
    </xf>
    <xf numFmtId="0" fontId="9" fillId="0" borderId="4" xfId="3" applyFont="1" applyFill="1" applyBorder="1" applyAlignment="1">
      <alignment horizontal="justify" vertical="top"/>
    </xf>
    <xf numFmtId="43" fontId="9" fillId="0" borderId="4" xfId="1" applyFont="1" applyFill="1" applyBorder="1" applyAlignment="1">
      <alignment horizontal="right" vertical="top"/>
    </xf>
    <xf numFmtId="43" fontId="9" fillId="0" borderId="4" xfId="1" applyFont="1" applyFill="1" applyBorder="1" applyAlignment="1">
      <alignment horizontal="center"/>
    </xf>
    <xf numFmtId="43" fontId="9" fillId="0" borderId="4" xfId="1" applyNumberFormat="1" applyFont="1" applyFill="1" applyBorder="1" applyAlignment="1">
      <alignment horizontal="center" vertical="center"/>
    </xf>
    <xf numFmtId="43" fontId="9" fillId="0" borderId="4" xfId="1" applyFont="1" applyFill="1" applyBorder="1" applyAlignment="1">
      <alignment horizontal="center" vertical="top"/>
    </xf>
    <xf numFmtId="0" fontId="9" fillId="0" borderId="4" xfId="3" applyFont="1" applyBorder="1" applyAlignment="1">
      <alignment horizontal="left" vertical="top"/>
    </xf>
    <xf numFmtId="0" fontId="9" fillId="6" borderId="4" xfId="3" applyFont="1" applyFill="1" applyBorder="1" applyAlignment="1">
      <alignment vertical="top"/>
    </xf>
    <xf numFmtId="0" fontId="10" fillId="6" borderId="4" xfId="3" applyFont="1" applyFill="1" applyBorder="1" applyAlignment="1">
      <alignment horizontal="justify" vertical="top"/>
    </xf>
    <xf numFmtId="43" fontId="9" fillId="6" borderId="4" xfId="1" applyFont="1" applyFill="1" applyBorder="1" applyAlignment="1">
      <alignment horizontal="right" vertical="top"/>
    </xf>
    <xf numFmtId="43" fontId="9" fillId="6" borderId="4" xfId="1" applyNumberFormat="1" applyFont="1" applyFill="1" applyBorder="1" applyAlignment="1">
      <alignment vertical="top"/>
    </xf>
    <xf numFmtId="43" fontId="10" fillId="6" borderId="4" xfId="1" applyFont="1" applyFill="1" applyBorder="1" applyAlignment="1">
      <alignment vertical="top"/>
    </xf>
    <xf numFmtId="0" fontId="9" fillId="0" borderId="4" xfId="3" applyFont="1" applyBorder="1" applyAlignment="1">
      <alignment vertical="top"/>
    </xf>
    <xf numFmtId="43" fontId="10" fillId="0" borderId="4" xfId="1" applyFont="1" applyFill="1" applyBorder="1" applyAlignment="1">
      <alignment vertical="top"/>
    </xf>
    <xf numFmtId="0" fontId="11" fillId="0" borderId="0" xfId="0" applyFont="1" applyAlignment="1">
      <alignment vertical="top"/>
    </xf>
    <xf numFmtId="0" fontId="9" fillId="7" borderId="4" xfId="3" applyFont="1" applyFill="1" applyBorder="1" applyAlignment="1">
      <alignment horizontal="justify" vertical="top"/>
    </xf>
    <xf numFmtId="43" fontId="9" fillId="7" borderId="4" xfId="1" applyFont="1" applyFill="1" applyBorder="1" applyAlignment="1">
      <alignment horizontal="right" vertical="top"/>
    </xf>
    <xf numFmtId="43" fontId="9" fillId="7" borderId="4" xfId="1" applyNumberFormat="1" applyFont="1" applyFill="1" applyBorder="1" applyAlignment="1">
      <alignment vertical="top"/>
    </xf>
    <xf numFmtId="0" fontId="0" fillId="7" borderId="0" xfId="0" applyFill="1" applyAlignment="1">
      <alignment vertical="top"/>
    </xf>
    <xf numFmtId="0" fontId="2" fillId="6" borderId="4" xfId="0" applyFont="1" applyFill="1" applyBorder="1" applyAlignment="1">
      <alignment vertical="top"/>
    </xf>
    <xf numFmtId="43" fontId="10" fillId="6" borderId="4" xfId="1" applyFont="1" applyFill="1" applyBorder="1" applyAlignment="1">
      <alignment horizontal="right" vertical="top"/>
    </xf>
    <xf numFmtId="43" fontId="10" fillId="6" borderId="4" xfId="1" applyNumberFormat="1" applyFont="1" applyFill="1" applyBorder="1" applyAlignment="1">
      <alignment vertical="top"/>
    </xf>
    <xf numFmtId="2" fontId="9" fillId="0" borderId="4" xfId="3" applyNumberFormat="1" applyFont="1" applyFill="1" applyBorder="1" applyAlignment="1">
      <alignment horizontal="center" vertical="top"/>
    </xf>
    <xf numFmtId="166" fontId="9" fillId="0" borderId="4" xfId="4" applyNumberFormat="1" applyFont="1" applyFill="1" applyBorder="1" applyAlignment="1">
      <alignment horizontal="right" vertical="top"/>
    </xf>
    <xf numFmtId="0" fontId="9" fillId="0" borderId="4" xfId="3" applyFont="1" applyFill="1" applyBorder="1" applyAlignment="1">
      <alignment horizontal="right" vertical="top"/>
    </xf>
    <xf numFmtId="43" fontId="9" fillId="0" borderId="4" xfId="4" applyNumberFormat="1" applyFont="1" applyFill="1" applyBorder="1" applyAlignment="1">
      <alignment horizontal="center" vertical="top"/>
    </xf>
    <xf numFmtId="166" fontId="9" fillId="0" borderId="4" xfId="4" applyNumberFormat="1" applyFont="1" applyFill="1" applyBorder="1" applyAlignment="1">
      <alignment horizontal="center" vertical="top"/>
    </xf>
    <xf numFmtId="43" fontId="12" fillId="0" borderId="0" xfId="4" applyFont="1" applyFill="1" applyAlignment="1">
      <alignment vertical="top"/>
    </xf>
    <xf numFmtId="0" fontId="9" fillId="0" borderId="4" xfId="3" applyFont="1" applyFill="1" applyBorder="1" applyAlignment="1">
      <alignment horizontal="justify" vertical="top" wrapText="1"/>
    </xf>
    <xf numFmtId="2" fontId="9" fillId="6" borderId="4" xfId="3" applyNumberFormat="1" applyFont="1" applyFill="1" applyBorder="1" applyAlignment="1">
      <alignment horizontal="center" vertical="top"/>
    </xf>
    <xf numFmtId="4" fontId="10" fillId="6" borderId="4" xfId="3" applyNumberFormat="1" applyFont="1" applyFill="1" applyBorder="1" applyAlignment="1">
      <alignment horizontal="justify" vertical="top" wrapText="1"/>
    </xf>
    <xf numFmtId="166" fontId="9" fillId="6" borderId="4" xfId="4" applyNumberFormat="1" applyFont="1" applyFill="1" applyBorder="1" applyAlignment="1">
      <alignment horizontal="right" vertical="top"/>
    </xf>
    <xf numFmtId="4" fontId="9" fillId="6" borderId="4" xfId="3" applyNumberFormat="1" applyFont="1" applyFill="1" applyBorder="1" applyAlignment="1">
      <alignment horizontal="right" vertical="top"/>
    </xf>
    <xf numFmtId="43" fontId="10" fillId="6" borderId="4" xfId="4" applyNumberFormat="1" applyFont="1" applyFill="1" applyBorder="1" applyAlignment="1">
      <alignment horizontal="right" vertical="top"/>
    </xf>
    <xf numFmtId="2" fontId="9" fillId="0" borderId="4" xfId="3" applyNumberFormat="1" applyFont="1" applyBorder="1" applyAlignment="1">
      <alignment horizontal="center" vertical="top"/>
    </xf>
    <xf numFmtId="4" fontId="10" fillId="0" borderId="4" xfId="3" applyNumberFormat="1" applyFont="1" applyFill="1" applyBorder="1" applyAlignment="1">
      <alignment horizontal="justify" vertical="top" wrapText="1"/>
    </xf>
    <xf numFmtId="166" fontId="9" fillId="0" borderId="4" xfId="4" applyNumberFormat="1" applyFont="1" applyBorder="1" applyAlignment="1">
      <alignment horizontal="right" vertical="top"/>
    </xf>
    <xf numFmtId="4" fontId="9" fillId="0" borderId="4" xfId="3" applyNumberFormat="1" applyFont="1" applyBorder="1" applyAlignment="1">
      <alignment horizontal="right" vertical="top"/>
    </xf>
    <xf numFmtId="43" fontId="10" fillId="0" borderId="4" xfId="4" applyNumberFormat="1" applyFont="1" applyBorder="1" applyAlignment="1">
      <alignment horizontal="right" vertical="top"/>
    </xf>
    <xf numFmtId="166" fontId="10" fillId="0" borderId="4" xfId="4" applyNumberFormat="1" applyFont="1" applyBorder="1" applyAlignment="1">
      <alignment horizontal="right" vertical="top"/>
    </xf>
    <xf numFmtId="43" fontId="12" fillId="0" borderId="0" xfId="4" applyFont="1" applyAlignment="1">
      <alignment vertical="top"/>
    </xf>
    <xf numFmtId="2" fontId="9" fillId="8" borderId="4" xfId="3" applyNumberFormat="1" applyFont="1" applyFill="1" applyBorder="1" applyAlignment="1">
      <alignment horizontal="center" vertical="top"/>
    </xf>
    <xf numFmtId="4" fontId="10" fillId="8" borderId="4" xfId="3" applyNumberFormat="1" applyFont="1" applyFill="1" applyBorder="1" applyAlignment="1">
      <alignment horizontal="right" vertical="top" wrapText="1"/>
    </xf>
    <xf numFmtId="166" fontId="9" fillId="8" borderId="4" xfId="4" applyNumberFormat="1" applyFont="1" applyFill="1" applyBorder="1" applyAlignment="1">
      <alignment horizontal="right" vertical="top"/>
    </xf>
    <xf numFmtId="4" fontId="9" fillId="8" borderId="4" xfId="3" applyNumberFormat="1" applyFont="1" applyFill="1" applyBorder="1" applyAlignment="1">
      <alignment horizontal="right" vertical="top"/>
    </xf>
    <xf numFmtId="43" fontId="10" fillId="8" borderId="4" xfId="4" applyNumberFormat="1" applyFont="1" applyFill="1" applyBorder="1" applyAlignment="1">
      <alignment horizontal="right" vertical="top"/>
    </xf>
    <xf numFmtId="43" fontId="10" fillId="8" borderId="4" xfId="1" applyFont="1" applyFill="1" applyBorder="1" applyAlignment="1">
      <alignment vertical="top"/>
    </xf>
    <xf numFmtId="0" fontId="9" fillId="0" borderId="4" xfId="3" applyFont="1" applyBorder="1" applyAlignment="1">
      <alignment horizontal="justify" vertical="center" wrapText="1"/>
    </xf>
    <xf numFmtId="43" fontId="10" fillId="4" borderId="4" xfId="1" applyFont="1" applyFill="1" applyBorder="1" applyAlignment="1">
      <alignment horizontal="right" vertical="top"/>
    </xf>
    <xf numFmtId="0" fontId="0" fillId="0" borderId="0" xfId="0" applyAlignment="1">
      <alignment vertical="center"/>
    </xf>
    <xf numFmtId="0" fontId="13" fillId="0" borderId="4" xfId="0" applyFont="1" applyFill="1" applyBorder="1" applyAlignment="1">
      <alignment vertical="top" wrapText="1"/>
    </xf>
    <xf numFmtId="43" fontId="9" fillId="7" borderId="4" xfId="5" applyNumberFormat="1" applyFont="1" applyFill="1" applyBorder="1" applyAlignment="1">
      <alignment horizontal="right" vertical="top"/>
    </xf>
    <xf numFmtId="43" fontId="9" fillId="0" borderId="4" xfId="5" applyNumberFormat="1" applyFont="1" applyFill="1" applyBorder="1" applyAlignment="1">
      <alignment horizontal="center" vertical="top"/>
    </xf>
    <xf numFmtId="4" fontId="9" fillId="0" borderId="4" xfId="1" applyNumberFormat="1" applyFont="1" applyFill="1" applyBorder="1" applyAlignment="1">
      <alignment vertical="top"/>
    </xf>
    <xf numFmtId="0" fontId="13" fillId="0" borderId="4" xfId="0" applyFont="1" applyFill="1" applyBorder="1" applyAlignment="1">
      <alignment horizontal="center" vertical="top"/>
    </xf>
    <xf numFmtId="0" fontId="9" fillId="6" borderId="4" xfId="3" applyFont="1" applyFill="1" applyBorder="1" applyAlignment="1">
      <alignment horizontal="center" vertical="center"/>
    </xf>
    <xf numFmtId="0" fontId="9" fillId="6" borderId="4" xfId="3" applyFont="1" applyFill="1" applyBorder="1" applyAlignment="1">
      <alignment horizontal="right" vertical="center"/>
    </xf>
    <xf numFmtId="0" fontId="10" fillId="0" borderId="4" xfId="3" applyFont="1" applyBorder="1" applyAlignment="1">
      <alignment horizontal="justify" vertical="center"/>
    </xf>
    <xf numFmtId="4" fontId="9" fillId="0" borderId="4" xfId="3" applyNumberFormat="1" applyFont="1" applyBorder="1" applyAlignment="1">
      <alignment horizontal="right" vertical="center"/>
    </xf>
    <xf numFmtId="43" fontId="9" fillId="0" borderId="4" xfId="3" applyNumberFormat="1" applyFont="1" applyBorder="1" applyAlignment="1">
      <alignment horizontal="justify" vertical="center"/>
    </xf>
    <xf numFmtId="0" fontId="9" fillId="9" borderId="4" xfId="1" applyNumberFormat="1" applyFont="1" applyFill="1" applyBorder="1" applyAlignment="1">
      <alignment horizontal="center" vertical="center"/>
    </xf>
    <xf numFmtId="0" fontId="10" fillId="9" borderId="4" xfId="0" applyFont="1" applyFill="1" applyBorder="1" applyAlignment="1">
      <alignment horizontal="right" vertical="center"/>
    </xf>
    <xf numFmtId="43" fontId="9" fillId="9" borderId="4" xfId="1" applyFont="1" applyFill="1" applyBorder="1" applyAlignment="1">
      <alignment horizontal="center" vertical="center"/>
    </xf>
    <xf numFmtId="43" fontId="9" fillId="9" borderId="4" xfId="1" applyFont="1" applyFill="1" applyBorder="1" applyAlignment="1">
      <alignment vertical="center"/>
    </xf>
    <xf numFmtId="43" fontId="10" fillId="9" borderId="4" xfId="1" applyNumberFormat="1" applyFont="1" applyFill="1" applyBorder="1" applyAlignment="1">
      <alignment horizontal="right" vertical="center"/>
    </xf>
    <xf numFmtId="43" fontId="10" fillId="0" borderId="4" xfId="1" applyFont="1" applyFill="1" applyBorder="1" applyAlignment="1">
      <alignment vertical="center"/>
    </xf>
    <xf numFmtId="0" fontId="9" fillId="0" borderId="4" xfId="1" applyNumberFormat="1" applyFont="1" applyBorder="1" applyAlignment="1">
      <alignment horizontal="center" vertical="center"/>
    </xf>
    <xf numFmtId="0" fontId="10" fillId="0" borderId="4" xfId="0" applyFont="1" applyBorder="1" applyAlignment="1">
      <alignment horizontal="justify" vertical="center"/>
    </xf>
    <xf numFmtId="0" fontId="9" fillId="0" borderId="4" xfId="0" applyFont="1" applyBorder="1" applyAlignment="1">
      <alignment horizontal="justify" vertical="center"/>
    </xf>
    <xf numFmtId="10" fontId="9" fillId="0" borderId="4" xfId="2" applyNumberFormat="1" applyFont="1" applyBorder="1" applyAlignment="1">
      <alignment horizontal="right" vertical="center"/>
    </xf>
    <xf numFmtId="43" fontId="9" fillId="0" borderId="4" xfId="1" applyFont="1" applyBorder="1" applyAlignment="1">
      <alignment horizontal="right" vertical="center"/>
    </xf>
    <xf numFmtId="0" fontId="9" fillId="0" borderId="4" xfId="0" applyFont="1" applyBorder="1" applyAlignment="1">
      <alignment vertical="center" wrapText="1"/>
    </xf>
    <xf numFmtId="10" fontId="9" fillId="0" borderId="4" xfId="6" applyNumberFormat="1" applyFont="1" applyFill="1" applyBorder="1" applyAlignment="1">
      <alignment horizontal="right" vertical="center"/>
    </xf>
    <xf numFmtId="0" fontId="1" fillId="0" borderId="0" xfId="0" applyFont="1" applyAlignment="1">
      <alignment horizontal="center"/>
    </xf>
    <xf numFmtId="43" fontId="9" fillId="0" borderId="4" xfId="1" applyFont="1" applyFill="1" applyBorder="1" applyAlignment="1">
      <alignment horizontal="right" vertical="center"/>
    </xf>
    <xf numFmtId="0" fontId="0" fillId="0" borderId="0" xfId="0" applyBorder="1"/>
    <xf numFmtId="0" fontId="10" fillId="9" borderId="4" xfId="0" applyFont="1" applyFill="1" applyBorder="1" applyAlignment="1">
      <alignment horizontal="justify" vertical="center"/>
    </xf>
    <xf numFmtId="43" fontId="10" fillId="9" borderId="4" xfId="1" applyFont="1" applyFill="1" applyBorder="1" applyAlignment="1">
      <alignment horizontal="center" vertical="center"/>
    </xf>
    <xf numFmtId="43" fontId="10" fillId="9" borderId="4" xfId="1" applyFont="1" applyFill="1" applyBorder="1" applyAlignment="1">
      <alignment vertical="center"/>
    </xf>
    <xf numFmtId="165" fontId="10" fillId="9" borderId="4" xfId="1" applyNumberFormat="1" applyFont="1" applyFill="1" applyBorder="1" applyAlignment="1">
      <alignment horizontal="right" vertical="center"/>
    </xf>
    <xf numFmtId="0" fontId="9" fillId="0" borderId="0" xfId="1" applyNumberFormat="1" applyFont="1" applyFill="1" applyBorder="1" applyAlignment="1">
      <alignment horizontal="center" vertical="top"/>
    </xf>
    <xf numFmtId="0" fontId="10" fillId="0" borderId="0" xfId="0" applyFont="1" applyFill="1" applyBorder="1" applyAlignment="1">
      <alignment horizontal="justify" vertical="top"/>
    </xf>
    <xf numFmtId="43" fontId="9" fillId="0" borderId="0" xfId="1" applyFont="1" applyFill="1" applyBorder="1" applyAlignment="1">
      <alignment horizontal="center" vertical="top"/>
    </xf>
    <xf numFmtId="43" fontId="10" fillId="0" borderId="0" xfId="1" applyFont="1" applyFill="1" applyBorder="1" applyAlignment="1">
      <alignment horizontal="center" vertical="top"/>
    </xf>
    <xf numFmtId="43" fontId="10" fillId="0" borderId="0" xfId="1" applyFont="1" applyFill="1" applyBorder="1" applyAlignment="1">
      <alignment vertical="top"/>
    </xf>
    <xf numFmtId="165" fontId="10" fillId="0" borderId="0" xfId="1" applyNumberFormat="1" applyFont="1" applyFill="1" applyBorder="1" applyAlignment="1">
      <alignment horizontal="right" vertical="top"/>
    </xf>
    <xf numFmtId="0" fontId="0" fillId="0" borderId="0" xfId="0" applyFill="1"/>
    <xf numFmtId="0" fontId="2" fillId="0" borderId="0" xfId="0" applyFont="1" applyFill="1"/>
    <xf numFmtId="43" fontId="1" fillId="0" borderId="0" xfId="0" applyNumberFormat="1" applyFont="1"/>
    <xf numFmtId="0" fontId="1" fillId="0" borderId="0" xfId="0" applyFont="1"/>
    <xf numFmtId="0" fontId="15" fillId="0" borderId="0" xfId="0" applyFont="1"/>
    <xf numFmtId="43" fontId="1" fillId="0" borderId="0" xfId="0" applyNumberFormat="1" applyFont="1" applyAlignment="1"/>
    <xf numFmtId="49" fontId="1" fillId="0" borderId="0" xfId="0" applyNumberFormat="1" applyFont="1" applyFill="1" applyAlignment="1">
      <alignment horizontal="center"/>
    </xf>
    <xf numFmtId="0" fontId="15" fillId="0" borderId="0" xfId="0" applyFont="1" applyBorder="1"/>
    <xf numFmtId="0" fontId="9" fillId="0" borderId="0" xfId="1" applyNumberFormat="1" applyFont="1" applyAlignment="1">
      <alignment horizontal="center" vertical="top"/>
    </xf>
    <xf numFmtId="0" fontId="9" fillId="0" borderId="0" xfId="0" applyFont="1" applyAlignment="1">
      <alignment horizontal="center" vertical="top"/>
    </xf>
    <xf numFmtId="43" fontId="10" fillId="0" borderId="0" xfId="1" applyFont="1" applyAlignment="1">
      <alignment horizontal="center" vertical="top"/>
    </xf>
    <xf numFmtId="43" fontId="9" fillId="0" borderId="0" xfId="1" applyFont="1" applyAlignment="1">
      <alignment vertical="top"/>
    </xf>
    <xf numFmtId="43" fontId="9" fillId="0" borderId="0" xfId="1" applyFont="1" applyAlignment="1">
      <alignment horizontal="center" vertical="top"/>
    </xf>
    <xf numFmtId="0" fontId="10" fillId="0" borderId="0" xfId="0" applyFont="1" applyAlignment="1">
      <alignment horizontal="center" vertical="top"/>
    </xf>
    <xf numFmtId="43" fontId="10" fillId="0" borderId="0" xfId="7" applyNumberFormat="1" applyFont="1" applyAlignment="1">
      <alignment horizontal="center" vertical="top"/>
    </xf>
    <xf numFmtId="4" fontId="9" fillId="0" borderId="0" xfId="0" applyNumberFormat="1" applyFont="1" applyAlignment="1">
      <alignment horizontal="center" vertical="top"/>
    </xf>
    <xf numFmtId="43" fontId="10" fillId="0" borderId="0" xfId="1" applyFont="1" applyAlignment="1">
      <alignment vertical="top"/>
    </xf>
    <xf numFmtId="0" fontId="10" fillId="0" borderId="0" xfId="3" applyFont="1" applyBorder="1" applyAlignment="1">
      <alignment horizontal="center" vertical="top"/>
    </xf>
    <xf numFmtId="0" fontId="13" fillId="0" borderId="0" xfId="0" applyFont="1"/>
    <xf numFmtId="0" fontId="13" fillId="0" borderId="0" xfId="0" applyFont="1" applyAlignment="1">
      <alignment horizontal="center"/>
    </xf>
    <xf numFmtId="43" fontId="13" fillId="0" borderId="0" xfId="1" applyFont="1"/>
    <xf numFmtId="43" fontId="13" fillId="0" borderId="0" xfId="1" applyFont="1" applyAlignment="1"/>
    <xf numFmtId="0" fontId="1" fillId="0" borderId="0" xfId="0" applyFont="1" applyAlignment="1">
      <alignment horizontal="justify"/>
    </xf>
    <xf numFmtId="43" fontId="13" fillId="0" borderId="0" xfId="1" applyFont="1" applyAlignment="1">
      <alignment horizontal="center"/>
    </xf>
    <xf numFmtId="0" fontId="13" fillId="0" borderId="0" xfId="0" applyFont="1" applyAlignment="1">
      <alignment horizontal="justify"/>
    </xf>
    <xf numFmtId="0" fontId="6" fillId="0" borderId="0" xfId="0" applyFont="1"/>
    <xf numFmtId="0" fontId="6" fillId="0" borderId="0" xfId="0" applyFont="1" applyAlignment="1">
      <alignment horizontal="justify"/>
    </xf>
    <xf numFmtId="43" fontId="6" fillId="0" borderId="0" xfId="1" applyFont="1"/>
    <xf numFmtId="43" fontId="6" fillId="0" borderId="0" xfId="1" applyFont="1" applyAlignment="1">
      <alignment horizontal="center"/>
    </xf>
    <xf numFmtId="0" fontId="0" fillId="0" borderId="0" xfId="0" applyAlignment="1">
      <alignment horizontal="justify"/>
    </xf>
    <xf numFmtId="0" fontId="16" fillId="0" borderId="4" xfId="3" applyFont="1" applyBorder="1" applyAlignment="1">
      <alignment horizontal="center" vertical="top"/>
    </xf>
    <xf numFmtId="0" fontId="17" fillId="0" borderId="4" xfId="3" applyFont="1" applyBorder="1" applyAlignment="1">
      <alignment horizontal="justify" vertical="top"/>
    </xf>
    <xf numFmtId="43" fontId="16" fillId="0" borderId="4" xfId="1" applyFont="1" applyFill="1" applyBorder="1" applyAlignment="1">
      <alignment vertical="top"/>
    </xf>
    <xf numFmtId="43" fontId="16" fillId="0" borderId="4" xfId="1" applyFont="1" applyBorder="1" applyAlignment="1">
      <alignment horizontal="center" vertical="center"/>
    </xf>
    <xf numFmtId="43" fontId="16" fillId="0" borderId="4" xfId="1" applyNumberFormat="1" applyFont="1" applyFill="1" applyBorder="1" applyAlignment="1">
      <alignment vertical="top"/>
    </xf>
    <xf numFmtId="43" fontId="16" fillId="0" borderId="4" xfId="1" applyFont="1" applyFill="1" applyBorder="1" applyAlignment="1">
      <alignment vertical="center"/>
    </xf>
    <xf numFmtId="0" fontId="0" fillId="0" borderId="0" xfId="0" applyFont="1" applyFill="1" applyAlignment="1">
      <alignment vertical="top"/>
    </xf>
    <xf numFmtId="0" fontId="10" fillId="10" borderId="4" xfId="3" applyFont="1" applyFill="1" applyBorder="1" applyAlignment="1">
      <alignment horizontal="center" vertical="center"/>
    </xf>
    <xf numFmtId="0" fontId="10" fillId="10" borderId="4" xfId="3" applyFont="1" applyFill="1" applyBorder="1" applyAlignment="1">
      <alignment horizontal="justify" vertical="center"/>
    </xf>
    <xf numFmtId="43" fontId="10" fillId="10" borderId="4" xfId="1" applyFont="1" applyFill="1" applyBorder="1" applyAlignment="1">
      <alignment horizontal="center" vertical="center"/>
    </xf>
    <xf numFmtId="43" fontId="10" fillId="8" borderId="4" xfId="1" applyFont="1" applyFill="1" applyBorder="1" applyAlignment="1">
      <alignment vertical="center"/>
    </xf>
    <xf numFmtId="0" fontId="16" fillId="0" borderId="4" xfId="0" applyFont="1" applyFill="1" applyBorder="1" applyAlignment="1">
      <alignment vertical="top" wrapText="1"/>
    </xf>
    <xf numFmtId="43" fontId="16" fillId="7" borderId="4" xfId="5" applyNumberFormat="1" applyFont="1" applyFill="1" applyBorder="1" applyAlignment="1">
      <alignment horizontal="right" vertical="top"/>
    </xf>
    <xf numFmtId="0" fontId="16" fillId="0" borderId="4" xfId="3" applyFont="1" applyBorder="1" applyAlignment="1">
      <alignment horizontal="justify" vertical="center"/>
    </xf>
    <xf numFmtId="0" fontId="16" fillId="0" borderId="4" xfId="3" applyFont="1" applyBorder="1" applyAlignment="1">
      <alignment horizontal="justify" vertical="top"/>
    </xf>
    <xf numFmtId="43" fontId="16" fillId="0" borderId="4" xfId="1" applyNumberFormat="1" applyFont="1" applyFill="1" applyBorder="1" applyAlignment="1">
      <alignment horizontal="center" vertical="center"/>
    </xf>
    <xf numFmtId="0" fontId="16" fillId="0" borderId="4" xfId="3" applyFont="1" applyFill="1" applyBorder="1" applyAlignment="1">
      <alignment horizontal="justify" vertical="top"/>
    </xf>
    <xf numFmtId="43" fontId="16" fillId="0" borderId="4" xfId="1" applyFont="1" applyFill="1" applyBorder="1" applyAlignment="1">
      <alignment horizontal="right" vertical="top"/>
    </xf>
    <xf numFmtId="0" fontId="16" fillId="0" borderId="4" xfId="3" applyFont="1" applyBorder="1" applyAlignment="1">
      <alignment horizontal="center" vertical="center"/>
    </xf>
    <xf numFmtId="0" fontId="6" fillId="0" borderId="1" xfId="0" applyFont="1" applyBorder="1" applyAlignment="1">
      <alignment vertical="top"/>
    </xf>
    <xf numFmtId="0" fontId="6" fillId="0" borderId="2" xfId="0" applyFont="1" applyBorder="1" applyAlignment="1">
      <alignment vertical="top"/>
    </xf>
    <xf numFmtId="43" fontId="6" fillId="0" borderId="1" xfId="1" applyFont="1" applyBorder="1" applyAlignment="1">
      <alignment horizontal="left" vertical="top"/>
    </xf>
    <xf numFmtId="43" fontId="6" fillId="0" borderId="3" xfId="1" applyFont="1" applyBorder="1" applyAlignment="1">
      <alignment horizontal="left" vertical="top"/>
    </xf>
    <xf numFmtId="43" fontId="6" fillId="0" borderId="2" xfId="1" applyFont="1" applyBorder="1" applyAlignment="1">
      <alignment horizontal="left" vertical="top"/>
    </xf>
    <xf numFmtId="0" fontId="9" fillId="0" borderId="1" xfId="3" applyFont="1" applyBorder="1" applyAlignment="1">
      <alignment vertical="top"/>
    </xf>
    <xf numFmtId="0" fontId="9" fillId="0" borderId="2" xfId="3" applyFont="1" applyBorder="1" applyAlignment="1">
      <alignment vertical="top"/>
    </xf>
    <xf numFmtId="43" fontId="10" fillId="2" borderId="1" xfId="1" applyFont="1" applyFill="1" applyBorder="1" applyAlignment="1">
      <alignment horizontal="left" vertical="top"/>
    </xf>
    <xf numFmtId="43" fontId="10" fillId="2" borderId="3" xfId="1" applyFont="1" applyFill="1" applyBorder="1" applyAlignment="1">
      <alignment horizontal="left" vertical="top"/>
    </xf>
    <xf numFmtId="43" fontId="10" fillId="2" borderId="2" xfId="1" applyFont="1" applyFill="1" applyBorder="1" applyAlignment="1">
      <alignment horizontal="left" vertical="top"/>
    </xf>
    <xf numFmtId="49" fontId="6" fillId="0" borderId="1" xfId="1" applyNumberFormat="1" applyFont="1" applyBorder="1" applyAlignment="1">
      <alignment vertical="top"/>
    </xf>
    <xf numFmtId="49" fontId="6" fillId="0" borderId="3" xfId="1" applyNumberFormat="1" applyFont="1" applyBorder="1" applyAlignment="1">
      <alignment vertical="top"/>
    </xf>
    <xf numFmtId="49" fontId="6" fillId="0" borderId="2" xfId="1" applyNumberFormat="1" applyFont="1" applyBorder="1" applyAlignment="1">
      <alignment vertical="top"/>
    </xf>
    <xf numFmtId="49" fontId="6" fillId="0" borderId="1" xfId="1" applyNumberFormat="1" applyFont="1" applyBorder="1" applyAlignment="1">
      <alignment vertical="top" wrapText="1"/>
    </xf>
    <xf numFmtId="49" fontId="6" fillId="0" borderId="3" xfId="1" applyNumberFormat="1" applyFont="1" applyBorder="1" applyAlignment="1">
      <alignment vertical="top" wrapText="1"/>
    </xf>
    <xf numFmtId="49" fontId="6" fillId="0" borderId="2" xfId="1" applyNumberFormat="1" applyFont="1" applyBorder="1" applyAlignment="1">
      <alignment vertical="top" wrapText="1"/>
    </xf>
    <xf numFmtId="49" fontId="7" fillId="0" borderId="1" xfId="1" applyNumberFormat="1" applyFont="1" applyBorder="1" applyAlignment="1">
      <alignment vertical="top"/>
    </xf>
    <xf numFmtId="49" fontId="7" fillId="0" borderId="3" xfId="1" applyNumberFormat="1" applyFont="1" applyBorder="1" applyAlignment="1">
      <alignment vertical="top"/>
    </xf>
    <xf numFmtId="49" fontId="7" fillId="0" borderId="2" xfId="1" applyNumberFormat="1" applyFont="1" applyBorder="1" applyAlignment="1">
      <alignment vertical="top"/>
    </xf>
    <xf numFmtId="0" fontId="4" fillId="0" borderId="0" xfId="0" applyFont="1" applyFill="1" applyAlignment="1">
      <alignment horizontal="center" vertical="top"/>
    </xf>
    <xf numFmtId="49" fontId="7" fillId="11" borderId="1" xfId="1" applyNumberFormat="1" applyFont="1" applyFill="1" applyBorder="1" applyAlignment="1">
      <alignment horizontal="left" vertical="top"/>
    </xf>
    <xf numFmtId="49" fontId="7" fillId="11" borderId="3" xfId="1" applyNumberFormat="1" applyFont="1" applyFill="1" applyBorder="1" applyAlignment="1">
      <alignment horizontal="left" vertical="top"/>
    </xf>
    <xf numFmtId="49" fontId="7" fillId="11" borderId="2" xfId="1" applyNumberFormat="1" applyFont="1" applyFill="1" applyBorder="1" applyAlignment="1">
      <alignment horizontal="left" vertical="top"/>
    </xf>
    <xf numFmtId="0" fontId="16" fillId="0" borderId="4" xfId="3" applyFont="1" applyFill="1" applyBorder="1" applyAlignment="1">
      <alignment horizontal="justify" vertical="top" wrapText="1"/>
    </xf>
    <xf numFmtId="166" fontId="16" fillId="0" borderId="4" xfId="4" applyNumberFormat="1" applyFont="1" applyFill="1" applyBorder="1" applyAlignment="1">
      <alignment horizontal="right" vertical="top"/>
    </xf>
    <xf numFmtId="43" fontId="16" fillId="0" borderId="4" xfId="1" applyFont="1" applyBorder="1" applyAlignment="1">
      <alignment horizontal="center" vertical="top"/>
    </xf>
    <xf numFmtId="43" fontId="16" fillId="0" borderId="4" xfId="1" applyFont="1" applyBorder="1" applyAlignment="1">
      <alignment horizontal="center"/>
    </xf>
    <xf numFmtId="0" fontId="16" fillId="0" borderId="4" xfId="3" applyFont="1" applyFill="1" applyBorder="1" applyAlignment="1">
      <alignment horizontal="center" vertical="center"/>
    </xf>
    <xf numFmtId="43" fontId="16" fillId="0" borderId="4" xfId="1" applyFont="1" applyFill="1" applyBorder="1" applyAlignment="1">
      <alignment horizontal="center" vertical="center"/>
    </xf>
    <xf numFmtId="43" fontId="16" fillId="0" borderId="4" xfId="1" applyFont="1" applyFill="1" applyBorder="1" applyAlignment="1">
      <alignment horizontal="center"/>
    </xf>
    <xf numFmtId="0" fontId="16" fillId="6" borderId="4" xfId="3" applyFont="1" applyFill="1" applyBorder="1" applyAlignment="1">
      <alignment vertical="top"/>
    </xf>
    <xf numFmtId="0" fontId="18" fillId="6" borderId="4" xfId="3" applyFont="1" applyFill="1" applyBorder="1" applyAlignment="1">
      <alignment horizontal="justify" vertical="top"/>
    </xf>
    <xf numFmtId="43" fontId="16" fillId="6" borderId="4" xfId="1" applyFont="1" applyFill="1" applyBorder="1" applyAlignment="1">
      <alignment horizontal="right" vertical="top"/>
    </xf>
    <xf numFmtId="2" fontId="16" fillId="0" borderId="4" xfId="3" applyNumberFormat="1" applyFont="1" applyFill="1" applyBorder="1" applyAlignment="1">
      <alignment horizontal="center" vertical="top"/>
    </xf>
    <xf numFmtId="0" fontId="16" fillId="0" borderId="4" xfId="3" applyFont="1" applyFill="1" applyBorder="1" applyAlignment="1">
      <alignment horizontal="right" vertical="top"/>
    </xf>
    <xf numFmtId="0" fontId="18" fillId="5" borderId="4" xfId="3" applyFont="1" applyFill="1" applyBorder="1" applyAlignment="1">
      <alignment horizontal="center" vertical="top"/>
    </xf>
    <xf numFmtId="0" fontId="18" fillId="5" borderId="4" xfId="3" applyFont="1" applyFill="1" applyBorder="1" applyAlignment="1">
      <alignment horizontal="justify" vertical="top"/>
    </xf>
    <xf numFmtId="43" fontId="18" fillId="5" borderId="4" xfId="1" applyFont="1" applyFill="1" applyBorder="1" applyAlignment="1">
      <alignment vertical="top"/>
    </xf>
    <xf numFmtId="43" fontId="18" fillId="5" borderId="4" xfId="1" applyFont="1" applyFill="1" applyBorder="1" applyAlignment="1">
      <alignment horizontal="center" vertical="top"/>
    </xf>
    <xf numFmtId="0" fontId="10" fillId="0" borderId="4" xfId="1" applyNumberFormat="1" applyFont="1" applyBorder="1" applyAlignment="1">
      <alignment horizontal="center" vertical="center"/>
    </xf>
    <xf numFmtId="0" fontId="2" fillId="0" borderId="5" xfId="0" applyFont="1" applyFill="1" applyBorder="1" applyAlignment="1"/>
    <xf numFmtId="0" fontId="2" fillId="0" borderId="6" xfId="0" applyFont="1" applyFill="1" applyBorder="1" applyAlignment="1"/>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19" fillId="11" borderId="4" xfId="0" applyFont="1" applyFill="1" applyBorder="1" applyAlignment="1">
      <alignment horizontal="left" wrapText="1"/>
    </xf>
  </cellXfs>
  <cellStyles count="9">
    <cellStyle name="Comma" xfId="1" builtinId="3"/>
    <cellStyle name="Comma 3" xfId="4" xr:uid="{00000000-0005-0000-0000-000000000000}"/>
    <cellStyle name="Comma_LA LLANADA" xfId="7" xr:uid="{00000000-0005-0000-0000-000001000000}"/>
    <cellStyle name="Millares 3" xfId="5" xr:uid="{00000000-0005-0000-0000-000003000000}"/>
    <cellStyle name="Millares 8" xfId="8" xr:uid="{00000000-0005-0000-0000-000004000000}"/>
    <cellStyle name="Normal" xfId="0" builtinId="0"/>
    <cellStyle name="Normal 2 2" xfId="3" xr:uid="{00000000-0005-0000-0000-000006000000}"/>
    <cellStyle name="Percent" xfId="2" builtinId="5"/>
    <cellStyle name="Porcentual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s-ing-000\ing.%20ligia%20estrella\2013\Analisis%20De%20Costos\Analisis%20de%20costos%20Departamento%20de%20Ingenieria%20MSP%2020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sp-ING-018\Disco%20D\2015\Analisis%202015\Analisis%20de%20Costos%20Garcia%20Simo%2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EXCEL\FOLLETOS\2012\2012%20Nueva%20Edi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p-ing-018\Disco%20D\Disco%20D\2015\Analisis%202015\Analisis%20de%20Costos%20Garcia%20Simo%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p-ING-018\Disco%20D\2016\PRESUPUESTO%20DIGEMAPS%20Y%20MSP%2030-12-2016\PRESUPUESTO%20%20(Edificio%20Droga%20y%20Falma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sp-ING-018\Disco%20D\2016\PRESUPUESTO%20DIGEMAPS%20Y%20MSP%2030-12-2016\PRESUPUESTOS%20DE%20REMODELACION%20DE%20LA%20SEDE%20CENTRAL%20MSP,%20DEFIN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sp-ing-018\Disco%20D\Disco%20D\2015\Analisis%202015\111%20Analisis%20de%20costos%20Departamento%20de%20Ingenieria%20MSP%202015%20arreglo-rev%20m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nalisis%20de%20Costos%202012%20Direccion%20de%20Ingenieria%20Septiembre%20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sp-ing-018\Disco%20D\Analisis%20de%20Costos%202012%20Direccion%20de%20Ingenieria%20Septiembre%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p-ING-018\Disco%20D\2017\REMODELACION%20PASARELA%20PRINCIPAL%20SEDE%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sp-ing-018\Disco%20D\Users\joaquin.alcantara\Downloads\PRESUPUESTO%20%20(Edificio%20Droga%20y%20Farmacia)%20arreglo%20sanche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
      <sheetName val="Analisis"/>
      <sheetName val="Resumen"/>
      <sheetName val="Materiales"/>
      <sheetName val="M.O."/>
      <sheetName val="MANO DE OBRA"/>
      <sheetName val="Estructurales SALON"/>
      <sheetName val="EST. ALM"/>
    </sheetNames>
    <sheetDataSet>
      <sheetData sheetId="0" refreshError="1"/>
      <sheetData sheetId="1" refreshError="1"/>
      <sheetData sheetId="2" refreshError="1"/>
      <sheetData sheetId="3" refreshError="1">
        <row r="6">
          <cell r="E6">
            <v>725</v>
          </cell>
        </row>
        <row r="8">
          <cell r="E8">
            <v>897</v>
          </cell>
        </row>
        <row r="9">
          <cell r="E9">
            <v>1029</v>
          </cell>
        </row>
        <row r="10">
          <cell r="E10">
            <v>600</v>
          </cell>
        </row>
        <row r="15">
          <cell r="E15">
            <v>310</v>
          </cell>
        </row>
        <row r="16">
          <cell r="E16">
            <v>67</v>
          </cell>
        </row>
        <row r="17">
          <cell r="E17">
            <v>674.96</v>
          </cell>
        </row>
        <row r="21">
          <cell r="E21">
            <v>377.54</v>
          </cell>
        </row>
        <row r="24">
          <cell r="E24">
            <v>323.38</v>
          </cell>
        </row>
        <row r="28">
          <cell r="E28">
            <v>457.75739999999996</v>
          </cell>
        </row>
        <row r="33">
          <cell r="E33">
            <v>370</v>
          </cell>
        </row>
        <row r="36">
          <cell r="E36">
            <v>736.32</v>
          </cell>
        </row>
        <row r="37">
          <cell r="E37">
            <v>483.8</v>
          </cell>
        </row>
        <row r="38">
          <cell r="E38">
            <v>847</v>
          </cell>
        </row>
        <row r="39">
          <cell r="E39">
            <v>1883.66</v>
          </cell>
        </row>
        <row r="42">
          <cell r="E42">
            <v>1014.8</v>
          </cell>
        </row>
        <row r="45">
          <cell r="E45">
            <v>1232</v>
          </cell>
        </row>
        <row r="46">
          <cell r="E46">
            <v>336.3</v>
          </cell>
        </row>
        <row r="55">
          <cell r="E55">
            <v>360.1</v>
          </cell>
        </row>
        <row r="56">
          <cell r="E56">
            <v>474.03</v>
          </cell>
        </row>
        <row r="57">
          <cell r="E57">
            <v>2236.1</v>
          </cell>
        </row>
        <row r="58">
          <cell r="E58">
            <v>4018.1</v>
          </cell>
        </row>
        <row r="59">
          <cell r="E59">
            <v>3555.26</v>
          </cell>
        </row>
        <row r="60">
          <cell r="E60">
            <v>2329.91</v>
          </cell>
        </row>
        <row r="63">
          <cell r="E63">
            <v>3321.7</v>
          </cell>
        </row>
        <row r="69">
          <cell r="E69">
            <v>984.01</v>
          </cell>
        </row>
        <row r="72">
          <cell r="E72">
            <v>86.15</v>
          </cell>
        </row>
        <row r="73">
          <cell r="E73">
            <v>61.8</v>
          </cell>
        </row>
        <row r="78">
          <cell r="F78">
            <v>171.78</v>
          </cell>
        </row>
        <row r="80">
          <cell r="F80">
            <v>336.60700000000003</v>
          </cell>
        </row>
        <row r="81">
          <cell r="F81">
            <v>433.53999999999996</v>
          </cell>
        </row>
        <row r="96">
          <cell r="F96">
            <v>281.80099999999999</v>
          </cell>
        </row>
        <row r="97">
          <cell r="F97">
            <v>606.95600000000002</v>
          </cell>
        </row>
        <row r="98">
          <cell r="F98">
            <v>987.32600000000002</v>
          </cell>
        </row>
        <row r="123">
          <cell r="F123">
            <v>67.484999999999999</v>
          </cell>
        </row>
        <row r="127">
          <cell r="F127">
            <v>431.08599999999996</v>
          </cell>
        </row>
        <row r="213">
          <cell r="F213">
            <v>6.9530000000000003</v>
          </cell>
        </row>
        <row r="214">
          <cell r="F214">
            <v>12.679</v>
          </cell>
        </row>
        <row r="218">
          <cell r="F218">
            <v>173.82499999999999</v>
          </cell>
        </row>
        <row r="257">
          <cell r="F257">
            <v>14.723999999999998</v>
          </cell>
        </row>
        <row r="258">
          <cell r="F258">
            <v>53.17</v>
          </cell>
        </row>
        <row r="259">
          <cell r="F259">
            <v>80.572999999999993</v>
          </cell>
        </row>
        <row r="261">
          <cell r="F261">
            <v>12.679</v>
          </cell>
        </row>
        <row r="262">
          <cell r="F262">
            <v>39.263999999999996</v>
          </cell>
        </row>
        <row r="263">
          <cell r="F263">
            <v>75.256</v>
          </cell>
        </row>
        <row r="266">
          <cell r="F266">
            <v>74.028999999999996</v>
          </cell>
        </row>
        <row r="295">
          <cell r="F295">
            <v>103.068</v>
          </cell>
        </row>
        <row r="296">
          <cell r="F296">
            <v>103.068</v>
          </cell>
        </row>
        <row r="300">
          <cell r="F300">
            <v>166.87199999999999</v>
          </cell>
        </row>
        <row r="392">
          <cell r="E392">
            <v>10</v>
          </cell>
        </row>
        <row r="418">
          <cell r="E418">
            <v>32.020000000000003</v>
          </cell>
        </row>
        <row r="433">
          <cell r="E433">
            <v>7.51</v>
          </cell>
        </row>
        <row r="447">
          <cell r="E447">
            <v>5.63</v>
          </cell>
        </row>
        <row r="464">
          <cell r="E464">
            <v>12.5</v>
          </cell>
        </row>
        <row r="473">
          <cell r="E473">
            <v>473.28</v>
          </cell>
        </row>
        <row r="482">
          <cell r="E482">
            <v>25.98</v>
          </cell>
        </row>
        <row r="496">
          <cell r="E496">
            <v>48.26</v>
          </cell>
        </row>
        <row r="535">
          <cell r="E535">
            <v>5.5</v>
          </cell>
        </row>
        <row r="540">
          <cell r="E540">
            <v>121.8</v>
          </cell>
        </row>
        <row r="541">
          <cell r="E541">
            <v>1209.5</v>
          </cell>
        </row>
        <row r="544">
          <cell r="E544">
            <v>1736.25</v>
          </cell>
        </row>
        <row r="545">
          <cell r="E545">
            <v>2329.54</v>
          </cell>
        </row>
        <row r="564">
          <cell r="E564">
            <v>51.04</v>
          </cell>
        </row>
        <row r="565">
          <cell r="E565">
            <v>2242</v>
          </cell>
        </row>
        <row r="566">
          <cell r="E566">
            <v>2832</v>
          </cell>
        </row>
        <row r="568">
          <cell r="E568">
            <v>1378</v>
          </cell>
        </row>
        <row r="572">
          <cell r="E572">
            <v>174</v>
          </cell>
        </row>
        <row r="573">
          <cell r="E573">
            <v>336.4</v>
          </cell>
        </row>
        <row r="582">
          <cell r="E582">
            <v>1500</v>
          </cell>
        </row>
        <row r="585">
          <cell r="E585">
            <v>550</v>
          </cell>
        </row>
        <row r="586">
          <cell r="E586">
            <v>29.5</v>
          </cell>
        </row>
        <row r="598">
          <cell r="E598">
            <v>74.239999999999995</v>
          </cell>
        </row>
        <row r="600">
          <cell r="E600">
            <v>11.75</v>
          </cell>
        </row>
        <row r="605">
          <cell r="E605">
            <v>109.01</v>
          </cell>
        </row>
        <row r="606">
          <cell r="E606">
            <v>117</v>
          </cell>
        </row>
        <row r="613">
          <cell r="E613">
            <v>163.44</v>
          </cell>
        </row>
        <row r="640">
          <cell r="E640">
            <v>198.14</v>
          </cell>
        </row>
        <row r="651">
          <cell r="E651">
            <v>25.18</v>
          </cell>
        </row>
        <row r="652">
          <cell r="E652">
            <v>29.24</v>
          </cell>
        </row>
        <row r="660">
          <cell r="E660">
            <v>2300</v>
          </cell>
        </row>
        <row r="661">
          <cell r="E661">
            <v>45</v>
          </cell>
        </row>
        <row r="708">
          <cell r="D708">
            <v>9078.8799999999992</v>
          </cell>
        </row>
        <row r="725">
          <cell r="E725">
            <v>750</v>
          </cell>
        </row>
        <row r="746">
          <cell r="E746">
            <v>133.87</v>
          </cell>
        </row>
        <row r="755">
          <cell r="E755">
            <v>7.85</v>
          </cell>
        </row>
        <row r="758">
          <cell r="E758">
            <v>31.18</v>
          </cell>
        </row>
        <row r="766">
          <cell r="E766">
            <v>35.4</v>
          </cell>
        </row>
        <row r="767">
          <cell r="E767">
            <v>35.4</v>
          </cell>
        </row>
        <row r="784">
          <cell r="E784">
            <v>47.68</v>
          </cell>
        </row>
        <row r="785">
          <cell r="E785">
            <v>100.9</v>
          </cell>
        </row>
        <row r="786">
          <cell r="E786">
            <v>166.72</v>
          </cell>
        </row>
        <row r="787">
          <cell r="E787">
            <v>85.22</v>
          </cell>
        </row>
        <row r="788">
          <cell r="E788">
            <v>254</v>
          </cell>
        </row>
        <row r="817">
          <cell r="E817">
            <v>209.39</v>
          </cell>
        </row>
        <row r="822">
          <cell r="E822">
            <v>36.340000000000003</v>
          </cell>
        </row>
        <row r="823">
          <cell r="E823">
            <v>85.41</v>
          </cell>
        </row>
        <row r="881">
          <cell r="E881">
            <v>3487.52</v>
          </cell>
        </row>
      </sheetData>
      <sheetData sheetId="4" refreshError="1">
        <row r="4">
          <cell r="C4">
            <v>6800</v>
          </cell>
        </row>
        <row r="8">
          <cell r="C8">
            <v>575</v>
          </cell>
        </row>
        <row r="11">
          <cell r="C11">
            <v>1025</v>
          </cell>
        </row>
        <row r="12">
          <cell r="C12">
            <v>825</v>
          </cell>
        </row>
        <row r="13">
          <cell r="C13">
            <v>725</v>
          </cell>
        </row>
        <row r="15">
          <cell r="C15">
            <v>450</v>
          </cell>
        </row>
        <row r="21">
          <cell r="C21">
            <v>15</v>
          </cell>
        </row>
        <row r="23">
          <cell r="C23">
            <v>12.5</v>
          </cell>
        </row>
        <row r="25">
          <cell r="C25">
            <v>13.89</v>
          </cell>
        </row>
        <row r="41">
          <cell r="C41">
            <v>1231.71</v>
          </cell>
        </row>
        <row r="51">
          <cell r="C51">
            <v>43.33</v>
          </cell>
        </row>
        <row r="53">
          <cell r="C53">
            <v>23.64</v>
          </cell>
        </row>
        <row r="55">
          <cell r="C55">
            <v>141.06</v>
          </cell>
        </row>
        <row r="58">
          <cell r="C58">
            <v>100</v>
          </cell>
        </row>
        <row r="61">
          <cell r="C61">
            <v>172.92</v>
          </cell>
        </row>
        <row r="63">
          <cell r="C63">
            <v>130</v>
          </cell>
        </row>
        <row r="66">
          <cell r="C66">
            <v>81.25</v>
          </cell>
        </row>
        <row r="67">
          <cell r="C67">
            <v>15.22</v>
          </cell>
        </row>
        <row r="68">
          <cell r="C68">
            <v>100</v>
          </cell>
        </row>
        <row r="69">
          <cell r="C69">
            <v>86.67</v>
          </cell>
        </row>
        <row r="73">
          <cell r="C73">
            <v>57.69</v>
          </cell>
        </row>
        <row r="78">
          <cell r="C78">
            <v>36.06</v>
          </cell>
        </row>
        <row r="110">
          <cell r="C110">
            <v>1.66</v>
          </cell>
        </row>
        <row r="111">
          <cell r="C111">
            <v>1.1100000000000001</v>
          </cell>
        </row>
        <row r="113">
          <cell r="C113">
            <v>0.55000000000000004</v>
          </cell>
        </row>
        <row r="114">
          <cell r="C114">
            <v>4.13</v>
          </cell>
        </row>
        <row r="115">
          <cell r="C115">
            <v>2.2200000000000002</v>
          </cell>
        </row>
        <row r="117">
          <cell r="C117">
            <v>1.1100000000000001</v>
          </cell>
        </row>
        <row r="134">
          <cell r="C134">
            <v>250</v>
          </cell>
        </row>
        <row r="144">
          <cell r="C144">
            <v>159.62</v>
          </cell>
        </row>
        <row r="175">
          <cell r="C175">
            <v>68.180000000000007</v>
          </cell>
        </row>
        <row r="189">
          <cell r="C189">
            <v>285.70999999999998</v>
          </cell>
        </row>
        <row r="276">
          <cell r="C276">
            <v>87.5</v>
          </cell>
        </row>
        <row r="277">
          <cell r="C277">
            <v>53.85</v>
          </cell>
        </row>
        <row r="279">
          <cell r="C279">
            <v>46.67</v>
          </cell>
        </row>
        <row r="489">
          <cell r="C489">
            <v>99.91</v>
          </cell>
        </row>
        <row r="505">
          <cell r="C505">
            <v>441.18</v>
          </cell>
        </row>
        <row r="506">
          <cell r="C506">
            <v>534.48</v>
          </cell>
        </row>
        <row r="507">
          <cell r="C507">
            <v>596.15</v>
          </cell>
        </row>
        <row r="508">
          <cell r="C508">
            <v>534.48</v>
          </cell>
        </row>
        <row r="509">
          <cell r="C509">
            <v>654.92999999999995</v>
          </cell>
        </row>
        <row r="513">
          <cell r="C513">
            <v>441.18</v>
          </cell>
        </row>
        <row r="514">
          <cell r="C514">
            <v>618.35</v>
          </cell>
        </row>
        <row r="516">
          <cell r="C516">
            <v>441.18</v>
          </cell>
        </row>
        <row r="517">
          <cell r="C517">
            <v>502.16</v>
          </cell>
        </row>
        <row r="522">
          <cell r="C522">
            <v>505.62</v>
          </cell>
        </row>
        <row r="528">
          <cell r="C528">
            <v>893.31</v>
          </cell>
        </row>
        <row r="538">
          <cell r="C538">
            <v>316.89999999999998</v>
          </cell>
        </row>
        <row r="551">
          <cell r="C551">
            <v>44.44</v>
          </cell>
        </row>
        <row r="557">
          <cell r="C557">
            <v>36.06</v>
          </cell>
        </row>
        <row r="566">
          <cell r="C566">
            <v>44.64</v>
          </cell>
        </row>
        <row r="570">
          <cell r="C570">
            <v>7.19</v>
          </cell>
        </row>
        <row r="594">
          <cell r="C594">
            <v>684.72</v>
          </cell>
        </row>
        <row r="595">
          <cell r="C595">
            <v>770.83</v>
          </cell>
        </row>
        <row r="630">
          <cell r="C630">
            <v>598.61</v>
          </cell>
        </row>
        <row r="631">
          <cell r="C631">
            <v>684.72</v>
          </cell>
        </row>
        <row r="646">
          <cell r="C646">
            <v>598.61</v>
          </cell>
        </row>
        <row r="647">
          <cell r="C647">
            <v>770.83</v>
          </cell>
        </row>
        <row r="649">
          <cell r="C649">
            <v>684.72</v>
          </cell>
        </row>
        <row r="803">
          <cell r="C803">
            <v>341.67</v>
          </cell>
        </row>
        <row r="804">
          <cell r="C804">
            <v>341.67</v>
          </cell>
        </row>
        <row r="809">
          <cell r="C809">
            <v>856.95</v>
          </cell>
        </row>
        <row r="810">
          <cell r="C810">
            <v>1097.22</v>
          </cell>
        </row>
        <row r="820">
          <cell r="C820">
            <v>684.72</v>
          </cell>
        </row>
        <row r="834">
          <cell r="C834">
            <v>937.5</v>
          </cell>
        </row>
        <row r="838">
          <cell r="C838">
            <v>770.83</v>
          </cell>
        </row>
        <row r="852">
          <cell r="C852">
            <v>598.61</v>
          </cell>
        </row>
        <row r="856">
          <cell r="C856">
            <v>770.83</v>
          </cell>
        </row>
        <row r="866">
          <cell r="C866">
            <v>940.27</v>
          </cell>
        </row>
        <row r="868">
          <cell r="C868">
            <v>940.27</v>
          </cell>
        </row>
        <row r="953">
          <cell r="C953">
            <v>597.87</v>
          </cell>
        </row>
        <row r="954">
          <cell r="C954">
            <v>408.85</v>
          </cell>
        </row>
        <row r="959">
          <cell r="C959">
            <v>81.739999999999995</v>
          </cell>
        </row>
        <row r="961">
          <cell r="C961">
            <v>81.739999999999995</v>
          </cell>
        </row>
        <row r="965">
          <cell r="C965">
            <v>245.23</v>
          </cell>
        </row>
        <row r="967">
          <cell r="C967">
            <v>82.39</v>
          </cell>
        </row>
        <row r="969">
          <cell r="C969">
            <v>81.739999999999995</v>
          </cell>
        </row>
      </sheetData>
      <sheetData sheetId="5" refreshError="1">
        <row r="4">
          <cell r="C4">
            <v>433</v>
          </cell>
        </row>
        <row r="8">
          <cell r="C8">
            <v>825</v>
          </cell>
        </row>
        <row r="9">
          <cell r="C9">
            <v>1032</v>
          </cell>
        </row>
        <row r="10">
          <cell r="C10">
            <v>1300</v>
          </cell>
        </row>
      </sheetData>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Herram"/>
      <sheetName val="Rndmto"/>
      <sheetName val="MOCuadrillas"/>
      <sheetName val="MOJornal"/>
      <sheetName val="Ana"/>
      <sheetName val="Indice"/>
    </sheetNames>
    <sheetDataSet>
      <sheetData sheetId="0">
        <row r="26">
          <cell r="B26" t="str">
            <v>24 ENE 2015</v>
          </cell>
        </row>
      </sheetData>
      <sheetData sheetId="1">
        <row r="2">
          <cell r="F2" t="str">
            <v>INDICE</v>
          </cell>
        </row>
      </sheetData>
      <sheetData sheetId="2">
        <row r="26">
          <cell r="E26">
            <v>133421.38</v>
          </cell>
        </row>
      </sheetData>
      <sheetData sheetId="3">
        <row r="156">
          <cell r="G156">
            <v>700</v>
          </cell>
        </row>
      </sheetData>
      <sheetData sheetId="4">
        <row r="602">
          <cell r="D602">
            <v>2283.7600000000002</v>
          </cell>
        </row>
      </sheetData>
      <sheetData sheetId="5">
        <row r="20">
          <cell r="D20">
            <v>576.38</v>
          </cell>
        </row>
      </sheetData>
      <sheetData sheetId="6">
        <row r="452">
          <cell r="M452">
            <v>2012.9</v>
          </cell>
        </row>
        <row r="3287">
          <cell r="M3287">
            <v>278.98</v>
          </cell>
        </row>
      </sheetData>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Equi"/>
      <sheetName val="Herram"/>
      <sheetName val="Rndmto"/>
      <sheetName val="MOCuadrillas"/>
      <sheetName val="MOJornal"/>
      <sheetName val="AnaEdif"/>
      <sheetName val="Indice"/>
      <sheetName val="Presup"/>
      <sheetName val="FA INS"/>
      <sheetName val="FA HERR"/>
      <sheetName val="AnaVIAL NoOk"/>
      <sheetName val="DatosPROY"/>
      <sheetName val="Cotiz OTROS"/>
      <sheetName val="AnaPRE"/>
      <sheetName val="Ana EMERG JPP"/>
      <sheetName val="Presup EMERG JPP"/>
      <sheetName val="PLOM"/>
      <sheetName val="MOPlom"/>
      <sheetName val="AnaCONTRA"/>
      <sheetName val="Cortes"/>
      <sheetName val="PreOsvaldo"/>
      <sheetName val="Simo3"/>
    </sheetNames>
    <sheetDataSet>
      <sheetData sheetId="0"/>
      <sheetData sheetId="1"/>
      <sheetData sheetId="2"/>
      <sheetData sheetId="3"/>
      <sheetData sheetId="4"/>
      <sheetData sheetId="5"/>
      <sheetData sheetId="6">
        <row r="7">
          <cell r="A7" t="str">
            <v>MANO DE OBRA JORNALES DIARIO (Sin ITBIS)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Herram"/>
      <sheetName val="Rndmto"/>
      <sheetName val="MOCuadrillas"/>
      <sheetName val="MOJornal"/>
      <sheetName val="Ana"/>
      <sheetName val="Indice"/>
    </sheetNames>
    <sheetDataSet>
      <sheetData sheetId="0">
        <row r="26">
          <cell r="B26" t="str">
            <v>24 ENE 2015</v>
          </cell>
        </row>
      </sheetData>
      <sheetData sheetId="1">
        <row r="2">
          <cell r="F2" t="str">
            <v>INDICE</v>
          </cell>
        </row>
        <row r="445">
          <cell r="E445">
            <v>44.75</v>
          </cell>
        </row>
      </sheetData>
      <sheetData sheetId="2">
        <row r="26">
          <cell r="E26">
            <v>133421.38</v>
          </cell>
        </row>
        <row r="153">
          <cell r="E153">
            <v>133512.93</v>
          </cell>
        </row>
      </sheetData>
      <sheetData sheetId="3">
        <row r="156">
          <cell r="G156">
            <v>700</v>
          </cell>
        </row>
      </sheetData>
      <sheetData sheetId="4">
        <row r="602">
          <cell r="D602">
            <v>2283.7600000000002</v>
          </cell>
        </row>
      </sheetData>
      <sheetData sheetId="5">
        <row r="20">
          <cell r="D20">
            <v>576.38</v>
          </cell>
        </row>
        <row r="21">
          <cell r="D21">
            <v>557</v>
          </cell>
        </row>
        <row r="22">
          <cell r="D22">
            <v>557</v>
          </cell>
        </row>
        <row r="23">
          <cell r="D23">
            <v>557</v>
          </cell>
        </row>
        <row r="24">
          <cell r="D24">
            <v>564.53</v>
          </cell>
        </row>
        <row r="26">
          <cell r="G26">
            <v>45.484000000000002</v>
          </cell>
        </row>
        <row r="27">
          <cell r="D27">
            <v>664.51</v>
          </cell>
        </row>
        <row r="28">
          <cell r="D28">
            <v>594.02</v>
          </cell>
        </row>
        <row r="29">
          <cell r="D29">
            <v>557</v>
          </cell>
        </row>
        <row r="31">
          <cell r="D31">
            <v>1345.24</v>
          </cell>
        </row>
        <row r="32">
          <cell r="D32">
            <v>1300</v>
          </cell>
        </row>
        <row r="33">
          <cell r="D33">
            <v>1300</v>
          </cell>
        </row>
        <row r="34">
          <cell r="D34">
            <v>1300</v>
          </cell>
        </row>
        <row r="35">
          <cell r="D35">
            <v>1317.57</v>
          </cell>
        </row>
        <row r="37">
          <cell r="G37">
            <v>91.271000000000001</v>
          </cell>
        </row>
        <row r="38">
          <cell r="D38">
            <v>1550.92</v>
          </cell>
        </row>
        <row r="39">
          <cell r="D39">
            <v>1386.41</v>
          </cell>
        </row>
        <row r="40">
          <cell r="D40">
            <v>1300</v>
          </cell>
        </row>
        <row r="41">
          <cell r="D41">
            <v>1067.9100000000001</v>
          </cell>
        </row>
        <row r="42">
          <cell r="D42">
            <v>1032</v>
          </cell>
        </row>
        <row r="43">
          <cell r="D43">
            <v>1032</v>
          </cell>
        </row>
        <row r="44">
          <cell r="D44">
            <v>1032</v>
          </cell>
        </row>
        <row r="45">
          <cell r="D45">
            <v>1045.95</v>
          </cell>
        </row>
        <row r="47">
          <cell r="G47">
            <v>86.707999999999998</v>
          </cell>
        </row>
        <row r="48">
          <cell r="D48">
            <v>1231.19</v>
          </cell>
        </row>
        <row r="49">
          <cell r="D49">
            <v>1100.5999999999999</v>
          </cell>
        </row>
        <row r="50">
          <cell r="D50">
            <v>1032</v>
          </cell>
        </row>
        <row r="51">
          <cell r="D51">
            <v>853.71</v>
          </cell>
        </row>
        <row r="52">
          <cell r="D52">
            <v>825</v>
          </cell>
        </row>
        <row r="53">
          <cell r="D53">
            <v>825</v>
          </cell>
        </row>
        <row r="54">
          <cell r="D54">
            <v>825</v>
          </cell>
        </row>
        <row r="55">
          <cell r="D55">
            <v>836.15</v>
          </cell>
        </row>
        <row r="57">
          <cell r="G57">
            <v>77.581000000000003</v>
          </cell>
        </row>
        <row r="58">
          <cell r="D58">
            <v>984.24</v>
          </cell>
        </row>
        <row r="59">
          <cell r="D59">
            <v>879.84</v>
          </cell>
        </row>
        <row r="60">
          <cell r="D60">
            <v>825</v>
          </cell>
        </row>
        <row r="61">
          <cell r="D61">
            <v>748.16</v>
          </cell>
        </row>
        <row r="62">
          <cell r="D62">
            <v>831.45</v>
          </cell>
        </row>
        <row r="63">
          <cell r="D63">
            <v>490.5</v>
          </cell>
        </row>
        <row r="64">
          <cell r="D64">
            <v>474</v>
          </cell>
        </row>
        <row r="65">
          <cell r="D65">
            <v>474</v>
          </cell>
        </row>
        <row r="66">
          <cell r="D66">
            <v>474</v>
          </cell>
        </row>
        <row r="67">
          <cell r="D67">
            <v>480.41</v>
          </cell>
        </row>
        <row r="69">
          <cell r="G69">
            <v>43.81</v>
          </cell>
        </row>
        <row r="70">
          <cell r="D70">
            <v>565.49</v>
          </cell>
        </row>
        <row r="71">
          <cell r="D71">
            <v>505.51</v>
          </cell>
        </row>
        <row r="72">
          <cell r="D72">
            <v>474</v>
          </cell>
        </row>
        <row r="73">
          <cell r="D73">
            <v>448.07</v>
          </cell>
        </row>
        <row r="74">
          <cell r="D74">
            <v>433</v>
          </cell>
        </row>
        <row r="75">
          <cell r="D75">
            <v>433</v>
          </cell>
        </row>
        <row r="76">
          <cell r="D76">
            <v>433</v>
          </cell>
        </row>
        <row r="77">
          <cell r="D77">
            <v>438.85</v>
          </cell>
        </row>
        <row r="79">
          <cell r="G79">
            <v>41.984999999999999</v>
          </cell>
        </row>
        <row r="80">
          <cell r="D80">
            <v>516.57000000000005</v>
          </cell>
        </row>
        <row r="81">
          <cell r="D81">
            <v>461.78</v>
          </cell>
        </row>
        <row r="82">
          <cell r="D82">
            <v>433</v>
          </cell>
        </row>
      </sheetData>
      <sheetData sheetId="6">
        <row r="452">
          <cell r="M452">
            <v>2012.9</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I)"/>
      <sheetName val="pRES (SIn costo)"/>
      <sheetName val="Analisis"/>
      <sheetName val="pRES"/>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TO, MSP, PARTE &quot;B&quot; SPRECIOS "/>
      <sheetName val="PRESUPUESTO, MSP, PARTE &quot;A&quot;"/>
      <sheetName val="PRESUPUESTO, MSP, PARTE &quot;B&quot; FIN"/>
      <sheetName val="PRESUPUESTO, MSP, PARTE B,SP"/>
      <sheetName val="PRESUPUESTO, MSP, PARTE &quot;B&quot;"/>
      <sheetName val="RESUMEN &quot;A&quot;"/>
      <sheetName val="RESUMEN &quot;B&quot;"/>
      <sheetName val="PRESUPUESTO CONSOLIDADO, MSP"/>
      <sheetName val="CONSOLIDADO, MSP (3)"/>
      <sheetName val="CONSOLIDADO, MSP (2)"/>
      <sheetName val="...analisis elavorados"/>
      <sheetName val="AUDITORIO"/>
      <sheetName val=" 4TO NIVEL A"/>
      <sheetName val="3ER NIVEL A"/>
      <sheetName val="3ER NIVEL B"/>
      <sheetName val="1ER NIVEL A Y B"/>
      <sheetName val="ACCENSOR"/>
      <sheetName val="RECEPCION"/>
      <sheetName val="FACHADA"/>
      <sheetName val="ELECTRICOS"/>
      <sheetName val="CAMARA"/>
      <sheetName val="Analisis 2016 msp"/>
      <sheetName val="GARITA"/>
      <sheetName val="2DO NIVEL EDF. A"/>
      <sheetName val="BAÑOS SALON DE CONFERENCIAS"/>
      <sheetName val="EXTERIOR"/>
      <sheetName val="2DO. NIVEL EDIFICIO B."/>
      <sheetName val="RESUMEN"/>
      <sheetName val="RESUMEN (COPIA 2)"/>
      <sheetName val="SIMO"/>
      <sheetName val="Hoja1"/>
      <sheetName val="Hoja2"/>
      <sheetName val="TESUMEN DE PROYE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54">
          <cell r="F154">
            <v>181.03</v>
          </cell>
        </row>
      </sheetData>
      <sheetData sheetId="20"/>
      <sheetData sheetId="21">
        <row r="154">
          <cell r="F154">
            <v>181.03</v>
          </cell>
        </row>
        <row r="339">
          <cell r="F339">
            <v>966.31000000000006</v>
          </cell>
        </row>
        <row r="377">
          <cell r="F377">
            <v>1001.17</v>
          </cell>
        </row>
        <row r="406">
          <cell r="F406">
            <v>1306.02</v>
          </cell>
        </row>
        <row r="429">
          <cell r="F429">
            <v>1597.27</v>
          </cell>
        </row>
        <row r="497">
          <cell r="F497">
            <v>1488.56</v>
          </cell>
        </row>
        <row r="964">
          <cell r="F964">
            <v>9653.85</v>
          </cell>
        </row>
        <row r="1033">
          <cell r="F1033">
            <v>7169.86</v>
          </cell>
        </row>
        <row r="1278">
          <cell r="F1278">
            <v>5770.67</v>
          </cell>
        </row>
        <row r="1379">
          <cell r="F1379">
            <v>6727.56</v>
          </cell>
        </row>
        <row r="1422">
          <cell r="F1422">
            <v>8170.59</v>
          </cell>
        </row>
        <row r="1430">
          <cell r="F1430">
            <v>4251.63</v>
          </cell>
        </row>
        <row r="1501">
          <cell r="F1501">
            <v>8486.92</v>
          </cell>
        </row>
        <row r="1567">
          <cell r="F1567">
            <v>5524.23</v>
          </cell>
        </row>
        <row r="1591">
          <cell r="F1591">
            <v>347.31</v>
          </cell>
        </row>
        <row r="1601">
          <cell r="F1601">
            <v>1400.93</v>
          </cell>
        </row>
        <row r="1611">
          <cell r="F1611">
            <v>1621.04</v>
          </cell>
        </row>
        <row r="1622">
          <cell r="F1622">
            <v>1545.98</v>
          </cell>
        </row>
        <row r="1632">
          <cell r="F1632">
            <v>2247.02</v>
          </cell>
        </row>
        <row r="1662">
          <cell r="F1662">
            <v>7858.63</v>
          </cell>
        </row>
        <row r="1691">
          <cell r="F1691">
            <v>6009.87</v>
          </cell>
        </row>
        <row r="1714">
          <cell r="F1714">
            <v>4413.96</v>
          </cell>
        </row>
        <row r="1735">
          <cell r="F1735">
            <v>1200.04</v>
          </cell>
        </row>
        <row r="1809">
          <cell r="F1809">
            <v>7086.47</v>
          </cell>
        </row>
        <row r="1824">
          <cell r="F1824">
            <v>5056.01</v>
          </cell>
        </row>
        <row r="2273">
          <cell r="F2273">
            <v>94.9</v>
          </cell>
        </row>
        <row r="2446">
          <cell r="F2446">
            <v>4652.12</v>
          </cell>
        </row>
        <row r="3809">
          <cell r="F3809">
            <v>650.06031000000007</v>
          </cell>
        </row>
      </sheetData>
      <sheetData sheetId="22"/>
      <sheetData sheetId="23"/>
      <sheetData sheetId="24"/>
      <sheetData sheetId="25"/>
      <sheetData sheetId="26"/>
      <sheetData sheetId="27">
        <row r="5230">
          <cell r="M5230">
            <v>17273.37</v>
          </cell>
        </row>
      </sheetData>
      <sheetData sheetId="28"/>
      <sheetData sheetId="29">
        <row r="5230">
          <cell r="M5230">
            <v>17273.37</v>
          </cell>
        </row>
      </sheetData>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2)"/>
      <sheetName val="Analisis"/>
      <sheetName val="otros"/>
      <sheetName val="PVC"/>
      <sheetName val="Resumen (2)"/>
      <sheetName val="Pres. "/>
      <sheetName val="Resumen"/>
      <sheetName val="Materiales"/>
      <sheetName val="M.O."/>
      <sheetName val="precios varios contratistas"/>
      <sheetName val="MANO DE OBRA"/>
      <sheetName val="Estructurales SALON"/>
      <sheetName val="EST. ALM"/>
      <sheetName val="Hoja1"/>
      <sheetName val="Hoja2"/>
      <sheetName val="111 Analisis de costos Departam"/>
    </sheetNames>
    <sheetDataSet>
      <sheetData sheetId="0">
        <row r="10">
          <cell r="C10">
            <v>1495</v>
          </cell>
        </row>
        <row r="192">
          <cell r="C192">
            <v>494.6</v>
          </cell>
        </row>
      </sheetData>
      <sheetData sheetId="1">
        <row r="10">
          <cell r="C10">
            <v>1.1000000000000001</v>
          </cell>
        </row>
      </sheetData>
      <sheetData sheetId="2">
        <row r="14">
          <cell r="C14" t="str">
            <v>Cant</v>
          </cell>
        </row>
      </sheetData>
      <sheetData sheetId="3">
        <row r="14">
          <cell r="C14">
            <v>211.66000000000003</v>
          </cell>
        </row>
      </sheetData>
      <sheetData sheetId="4">
        <row r="10">
          <cell r="C10">
            <v>45</v>
          </cell>
        </row>
      </sheetData>
      <sheetData sheetId="5">
        <row r="10">
          <cell r="C10" t="str">
            <v>Hospital Inmaculada Concepcion, Cotui.</v>
          </cell>
        </row>
      </sheetData>
      <sheetData sheetId="6">
        <row r="10">
          <cell r="C10">
            <v>45</v>
          </cell>
        </row>
      </sheetData>
      <sheetData sheetId="7">
        <row r="6">
          <cell r="E6">
            <v>725</v>
          </cell>
        </row>
        <row r="130">
          <cell r="F130">
            <v>1111.662</v>
          </cell>
        </row>
        <row r="424">
          <cell r="E424">
            <v>67.28</v>
          </cell>
        </row>
        <row r="558">
          <cell r="E558">
            <v>3944</v>
          </cell>
        </row>
        <row r="611">
          <cell r="E611">
            <v>5500</v>
          </cell>
        </row>
        <row r="658">
          <cell r="E658">
            <v>35.15</v>
          </cell>
        </row>
        <row r="665">
          <cell r="E665">
            <v>2300</v>
          </cell>
        </row>
        <row r="755">
          <cell r="E755">
            <v>63.54</v>
          </cell>
        </row>
        <row r="756">
          <cell r="E756">
            <v>40.83</v>
          </cell>
        </row>
        <row r="757">
          <cell r="E757">
            <v>25.68</v>
          </cell>
        </row>
      </sheetData>
      <sheetData sheetId="8">
        <row r="4">
          <cell r="C4">
            <v>6800</v>
          </cell>
        </row>
        <row r="163">
          <cell r="C163">
            <v>109.68</v>
          </cell>
        </row>
        <row r="164">
          <cell r="C164">
            <v>146.24</v>
          </cell>
        </row>
        <row r="563">
          <cell r="C563">
            <v>49.04</v>
          </cell>
        </row>
        <row r="824">
          <cell r="C824">
            <v>1287.6500000000001</v>
          </cell>
        </row>
      </sheetData>
      <sheetData sheetId="9"/>
      <sheetData sheetId="10">
        <row r="8">
          <cell r="C8">
            <v>825</v>
          </cell>
        </row>
      </sheetData>
      <sheetData sheetId="11">
        <row r="10">
          <cell r="C10">
            <v>5.34</v>
          </cell>
        </row>
      </sheetData>
      <sheetData sheetId="12">
        <row r="10">
          <cell r="C10">
            <v>0.74</v>
          </cell>
        </row>
      </sheetData>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Car"/>
      <sheetName val="Rndmto"/>
      <sheetName val="M.O."/>
      <sheetName val="Ana"/>
      <sheetName val="Indice"/>
      <sheetName val="Modelo Presup."/>
    </sheetNames>
    <sheetDataSet>
      <sheetData sheetId="0" refreshError="1">
        <row r="1">
          <cell r="F1" t="str">
            <v>GUIA DE ANALISIS DE COSTOS EDIFICACIONES EN SANTO DOMINGO, REP. DOM.</v>
          </cell>
        </row>
        <row r="4">
          <cell r="E4">
            <v>0.16</v>
          </cell>
        </row>
        <row r="49">
          <cell r="C49" t="str">
            <v>ASCENSORES:</v>
          </cell>
        </row>
        <row r="225">
          <cell r="E225">
            <v>22.39</v>
          </cell>
        </row>
        <row r="228">
          <cell r="E228">
            <v>25.13</v>
          </cell>
        </row>
        <row r="260">
          <cell r="E260">
            <v>125</v>
          </cell>
        </row>
        <row r="520">
          <cell r="E520">
            <v>157.30000000000001</v>
          </cell>
        </row>
        <row r="522">
          <cell r="E522">
            <v>127600</v>
          </cell>
        </row>
        <row r="534">
          <cell r="E534">
            <v>928</v>
          </cell>
        </row>
        <row r="648">
          <cell r="C648" t="str">
            <v>LABORATORIO MECANICA DE SUELOS&gt;</v>
          </cell>
        </row>
        <row r="705">
          <cell r="E705">
            <v>35.96</v>
          </cell>
        </row>
        <row r="838">
          <cell r="C838" t="str">
            <v>PLANTAS ELECTRICAS:</v>
          </cell>
        </row>
      </sheetData>
      <sheetData sheetId="1" refreshError="1"/>
      <sheetData sheetId="2" refreshError="1"/>
      <sheetData sheetId="3" refreshError="1"/>
      <sheetData sheetId="4" refreshError="1">
        <row r="440">
          <cell r="F440">
            <v>1722.91</v>
          </cell>
        </row>
        <row r="4440">
          <cell r="F4440">
            <v>2559.4299999999998</v>
          </cell>
        </row>
        <row r="4527">
          <cell r="F4527">
            <v>96782.73</v>
          </cell>
        </row>
        <row r="4833">
          <cell r="F4833">
            <v>4480.95</v>
          </cell>
        </row>
        <row r="4844">
          <cell r="F4844">
            <v>4797.9799999999996</v>
          </cell>
        </row>
        <row r="4862">
          <cell r="F4862">
            <v>3696.24</v>
          </cell>
        </row>
        <row r="4916">
          <cell r="F4916">
            <v>167.88</v>
          </cell>
        </row>
        <row r="5084">
          <cell r="F5084">
            <v>875.36</v>
          </cell>
        </row>
      </sheetData>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Car"/>
      <sheetName val="Rndmto"/>
      <sheetName val="M.O."/>
      <sheetName val="Ana"/>
      <sheetName val="Indice"/>
      <sheetName val="Modelo Presup."/>
    </sheetNames>
    <sheetDataSet>
      <sheetData sheetId="0" refreshError="1">
        <row r="1">
          <cell r="F1" t="str">
            <v>GUIA DE ANALISIS DE COSTOS EDIFICACIONES EN SANTO DOMINGO, REP. DOM.</v>
          </cell>
        </row>
        <row r="4">
          <cell r="E4">
            <v>0.16</v>
          </cell>
        </row>
        <row r="49">
          <cell r="C49" t="str">
            <v>ASCENSORES:</v>
          </cell>
        </row>
        <row r="225">
          <cell r="E225">
            <v>22.39</v>
          </cell>
        </row>
        <row r="228">
          <cell r="E228">
            <v>25.13</v>
          </cell>
        </row>
        <row r="260">
          <cell r="E260">
            <v>125</v>
          </cell>
        </row>
        <row r="520">
          <cell r="E520">
            <v>157.30000000000001</v>
          </cell>
        </row>
        <row r="522">
          <cell r="E522">
            <v>127600</v>
          </cell>
        </row>
        <row r="534">
          <cell r="E534">
            <v>928</v>
          </cell>
        </row>
        <row r="648">
          <cell r="C648" t="str">
            <v>LABORATORIO MECANICA DE SUELOS&gt;</v>
          </cell>
        </row>
        <row r="705">
          <cell r="E705">
            <v>35.96</v>
          </cell>
        </row>
        <row r="838">
          <cell r="C838" t="str">
            <v>PLANTAS ELECTRICAS:</v>
          </cell>
        </row>
      </sheetData>
      <sheetData sheetId="1" refreshError="1"/>
      <sheetData sheetId="2" refreshError="1"/>
      <sheetData sheetId="3" refreshError="1"/>
      <sheetData sheetId="4" refreshError="1">
        <row r="440">
          <cell r="F440">
            <v>1722.91</v>
          </cell>
        </row>
        <row r="4440">
          <cell r="F4440">
            <v>2559.4299999999998</v>
          </cell>
        </row>
        <row r="4527">
          <cell r="F4527">
            <v>96782.73</v>
          </cell>
        </row>
        <row r="4833">
          <cell r="F4833">
            <v>4480.95</v>
          </cell>
        </row>
        <row r="4844">
          <cell r="F4844">
            <v>4797.9799999999996</v>
          </cell>
        </row>
        <row r="4862">
          <cell r="F4862">
            <v>3696.24</v>
          </cell>
        </row>
        <row r="4916">
          <cell r="F4916">
            <v>167.88</v>
          </cell>
        </row>
        <row r="5084">
          <cell r="F5084">
            <v>875.36</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ADA Y EXTERIOR"/>
      <sheetName val="PRESUPUESTO, MSP, PARTE &quot;B&quot; FIN"/>
      <sheetName val="ANALISIS OKEY"/>
      <sheetName val="ANALISIS"/>
      <sheetName val="ANALISIS CHARRANCHA"/>
      <sheetName val="ANALISIS OKEY 2"/>
      <sheetName val="Hoja1"/>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instalados"/>
      <sheetName val="Analisis"/>
      <sheetName val="pRES"/>
      <sheetName val="PRES. OKEY"/>
      <sheetName val="Hoja3"/>
    </sheetNames>
    <sheetDataSet>
      <sheetData sheetId="0"/>
      <sheetData sheetId="1">
        <row r="22">
          <cell r="F22">
            <v>4833.63</v>
          </cell>
        </row>
        <row r="36">
          <cell r="F36">
            <v>4418.18</v>
          </cell>
        </row>
        <row r="44">
          <cell r="F44">
            <v>7531.56</v>
          </cell>
        </row>
        <row r="58">
          <cell r="F58">
            <v>3361.68</v>
          </cell>
        </row>
        <row r="156">
          <cell r="E156">
            <v>300</v>
          </cell>
        </row>
        <row r="157">
          <cell r="E157">
            <v>350</v>
          </cell>
        </row>
        <row r="385">
          <cell r="F385">
            <v>5541.47</v>
          </cell>
        </row>
        <row r="408">
          <cell r="F408">
            <v>13466.71</v>
          </cell>
        </row>
        <row r="1023">
          <cell r="F1023">
            <v>3965.32</v>
          </cell>
        </row>
        <row r="1047">
          <cell r="F1047">
            <v>4644.07</v>
          </cell>
        </row>
        <row r="1186">
          <cell r="F1186">
            <v>1436.859048</v>
          </cell>
        </row>
        <row r="1276">
          <cell r="F1276">
            <v>6386.6</v>
          </cell>
        </row>
        <row r="1281">
          <cell r="F1281">
            <v>6609.9000000000005</v>
          </cell>
        </row>
        <row r="1514">
          <cell r="E1514">
            <v>150</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99"/>
    <pageSetUpPr fitToPage="1"/>
  </sheetPr>
  <dimension ref="A1:AI971"/>
  <sheetViews>
    <sheetView tabSelected="1" view="pageBreakPreview" zoomScaleNormal="100" zoomScaleSheetLayoutView="100" workbookViewId="0">
      <selection activeCell="B20" sqref="B20"/>
    </sheetView>
  </sheetViews>
  <sheetFormatPr defaultColWidth="11.42578125" defaultRowHeight="15" x14ac:dyDescent="0.25"/>
  <cols>
    <col min="1" max="1" width="10.140625" customWidth="1"/>
    <col min="2" max="2" width="60.5703125" style="163" customWidth="1"/>
    <col min="3" max="3" width="10.42578125" customWidth="1"/>
    <col min="4" max="4" width="10.140625" style="2" customWidth="1"/>
    <col min="5" max="5" width="10.85546875" customWidth="1"/>
    <col min="6" max="6" width="15.7109375" customWidth="1"/>
    <col min="7" max="7" width="7" hidden="1" customWidth="1"/>
  </cols>
  <sheetData>
    <row r="1" spans="1:6" x14ac:dyDescent="0.25">
      <c r="B1"/>
      <c r="C1" s="1"/>
      <c r="E1" s="1"/>
      <c r="F1" s="1"/>
    </row>
    <row r="2" spans="1:6" x14ac:dyDescent="0.25">
      <c r="B2"/>
      <c r="C2" s="1"/>
      <c r="E2" s="1"/>
      <c r="F2" s="1"/>
    </row>
    <row r="3" spans="1:6" x14ac:dyDescent="0.25">
      <c r="B3"/>
      <c r="C3" s="1"/>
      <c r="E3" s="1"/>
      <c r="F3" s="1"/>
    </row>
    <row r="4" spans="1:6" x14ac:dyDescent="0.25">
      <c r="B4"/>
      <c r="C4" s="1"/>
      <c r="E4" s="1"/>
      <c r="F4" s="1"/>
    </row>
    <row r="5" spans="1:6" x14ac:dyDescent="0.25">
      <c r="B5"/>
      <c r="C5" s="1"/>
      <c r="E5" s="1"/>
      <c r="F5" s="1"/>
    </row>
    <row r="6" spans="1:6" s="3" customFormat="1" ht="18.75" x14ac:dyDescent="0.3">
      <c r="A6" s="202" t="s">
        <v>291</v>
      </c>
      <c r="B6" s="202"/>
      <c r="C6" s="202"/>
      <c r="D6" s="202"/>
      <c r="E6" s="202"/>
      <c r="F6" s="202"/>
    </row>
    <row r="7" spans="1:6" s="3" customFormat="1" ht="2.25" customHeight="1" x14ac:dyDescent="0.3">
      <c r="A7" s="202"/>
      <c r="B7" s="202"/>
      <c r="C7" s="202"/>
      <c r="D7" s="202"/>
      <c r="E7" s="202"/>
      <c r="F7" s="202"/>
    </row>
    <row r="8" spans="1:6" s="3" customFormat="1" ht="18.75" x14ac:dyDescent="0.3">
      <c r="A8" s="202" t="s">
        <v>292</v>
      </c>
      <c r="B8" s="202"/>
      <c r="C8" s="202"/>
      <c r="D8" s="202"/>
      <c r="E8" s="202"/>
      <c r="F8" s="202"/>
    </row>
    <row r="9" spans="1:6" ht="15.75" x14ac:dyDescent="0.25">
      <c r="A9" s="4"/>
      <c r="B9" s="4"/>
      <c r="C9" s="5"/>
      <c r="D9" s="6"/>
      <c r="E9" s="5"/>
      <c r="F9" s="5"/>
    </row>
    <row r="10" spans="1:6" ht="15.75" customHeight="1" x14ac:dyDescent="0.25">
      <c r="A10" s="183" t="s">
        <v>0</v>
      </c>
      <c r="B10" s="184"/>
      <c r="C10" s="196" t="s">
        <v>1</v>
      </c>
      <c r="D10" s="197"/>
      <c r="E10" s="197"/>
      <c r="F10" s="198"/>
    </row>
    <row r="11" spans="1:6" ht="15.75" x14ac:dyDescent="0.25">
      <c r="A11" s="183" t="s">
        <v>2</v>
      </c>
      <c r="B11" s="184"/>
      <c r="C11" s="199" t="s">
        <v>3</v>
      </c>
      <c r="D11" s="200"/>
      <c r="E11" s="200"/>
      <c r="F11" s="201"/>
    </row>
    <row r="12" spans="1:6" ht="15.75" x14ac:dyDescent="0.25">
      <c r="A12" s="183" t="s">
        <v>4</v>
      </c>
      <c r="B12" s="184"/>
      <c r="C12" s="193" t="s">
        <v>5</v>
      </c>
      <c r="D12" s="194"/>
      <c r="E12" s="194"/>
      <c r="F12" s="195"/>
    </row>
    <row r="13" spans="1:6" ht="15.75" customHeight="1" x14ac:dyDescent="0.25">
      <c r="A13" s="183" t="s">
        <v>6</v>
      </c>
      <c r="B13" s="184"/>
      <c r="C13" s="196" t="s">
        <v>7</v>
      </c>
      <c r="D13" s="197"/>
      <c r="E13" s="197"/>
      <c r="F13" s="198"/>
    </row>
    <row r="14" spans="1:6" ht="15.75" x14ac:dyDescent="0.25">
      <c r="A14" s="183" t="s">
        <v>8</v>
      </c>
      <c r="B14" s="184"/>
      <c r="C14" s="203" t="s">
        <v>294</v>
      </c>
      <c r="D14" s="204"/>
      <c r="E14" s="204"/>
      <c r="F14" s="205"/>
    </row>
    <row r="15" spans="1:6" ht="15.75" x14ac:dyDescent="0.25">
      <c r="A15" s="183" t="s">
        <v>293</v>
      </c>
      <c r="B15" s="184"/>
      <c r="C15" s="185"/>
      <c r="D15" s="186"/>
      <c r="E15" s="186"/>
      <c r="F15" s="187"/>
    </row>
    <row r="16" spans="1:6" x14ac:dyDescent="0.25">
      <c r="A16" s="188"/>
      <c r="B16" s="189"/>
      <c r="C16" s="190" t="s">
        <v>9</v>
      </c>
      <c r="D16" s="191"/>
      <c r="E16" s="192"/>
      <c r="F16" s="7">
        <f>F836</f>
        <v>0</v>
      </c>
    </row>
    <row r="17" spans="1:6" x14ac:dyDescent="0.25">
      <c r="A17" s="8" t="s">
        <v>10</v>
      </c>
      <c r="B17" s="9" t="s">
        <v>11</v>
      </c>
      <c r="C17" s="10" t="s">
        <v>12</v>
      </c>
      <c r="D17" s="10" t="s">
        <v>13</v>
      </c>
      <c r="E17" s="10" t="s">
        <v>295</v>
      </c>
      <c r="F17" s="10" t="s">
        <v>14</v>
      </c>
    </row>
    <row r="18" spans="1:6" s="14" customFormat="1" x14ac:dyDescent="0.25">
      <c r="A18" s="11"/>
      <c r="B18" s="12"/>
      <c r="C18" s="13"/>
      <c r="D18" s="13"/>
      <c r="E18" s="13"/>
      <c r="F18" s="13"/>
    </row>
    <row r="19" spans="1:6" s="18" customFormat="1" x14ac:dyDescent="0.25">
      <c r="A19" s="15" t="s">
        <v>15</v>
      </c>
      <c r="B19" s="16" t="s">
        <v>16</v>
      </c>
      <c r="C19" s="17"/>
      <c r="D19" s="17"/>
      <c r="E19" s="17"/>
      <c r="F19" s="17"/>
    </row>
    <row r="20" spans="1:6" s="18" customFormat="1" x14ac:dyDescent="0.25">
      <c r="A20" s="20" t="s">
        <v>17</v>
      </c>
      <c r="B20" s="21" t="s">
        <v>18</v>
      </c>
      <c r="C20" s="22"/>
      <c r="D20" s="23"/>
      <c r="E20" s="24"/>
      <c r="F20" s="22"/>
    </row>
    <row r="21" spans="1:6" s="19" customFormat="1" x14ac:dyDescent="0.25">
      <c r="A21" s="25">
        <v>1</v>
      </c>
      <c r="B21" s="26" t="s">
        <v>19</v>
      </c>
      <c r="C21" s="27">
        <v>4</v>
      </c>
      <c r="D21" s="28" t="s">
        <v>20</v>
      </c>
      <c r="E21" s="29"/>
      <c r="F21" s="30"/>
    </row>
    <row r="22" spans="1:6" s="19" customFormat="1" x14ac:dyDescent="0.25">
      <c r="A22" s="25">
        <v>2</v>
      </c>
      <c r="B22" s="26" t="s">
        <v>21</v>
      </c>
      <c r="C22" s="27">
        <v>21.76</v>
      </c>
      <c r="D22" s="28" t="s">
        <v>22</v>
      </c>
      <c r="E22" s="29"/>
      <c r="F22" s="30"/>
    </row>
    <row r="23" spans="1:6" s="19" customFormat="1" ht="30" x14ac:dyDescent="0.25">
      <c r="A23" s="31">
        <v>3</v>
      </c>
      <c r="B23" s="32" t="s">
        <v>23</v>
      </c>
      <c r="C23" s="33">
        <v>1</v>
      </c>
      <c r="D23" s="34" t="s">
        <v>20</v>
      </c>
      <c r="E23" s="35"/>
      <c r="F23" s="36"/>
    </row>
    <row r="24" spans="1:6" s="19" customFormat="1" x14ac:dyDescent="0.25">
      <c r="A24" s="25">
        <v>4</v>
      </c>
      <c r="B24" s="26" t="s">
        <v>24</v>
      </c>
      <c r="C24" s="30">
        <v>15.66</v>
      </c>
      <c r="D24" s="28" t="s">
        <v>22</v>
      </c>
      <c r="E24" s="37"/>
      <c r="F24" s="30"/>
    </row>
    <row r="25" spans="1:6" s="19" customFormat="1" x14ac:dyDescent="0.25">
      <c r="A25" s="25">
        <v>5</v>
      </c>
      <c r="B25" s="26" t="s">
        <v>25</v>
      </c>
      <c r="C25" s="30">
        <v>67.62</v>
      </c>
      <c r="D25" s="28" t="s">
        <v>26</v>
      </c>
      <c r="E25" s="37"/>
      <c r="F25" s="30"/>
    </row>
    <row r="26" spans="1:6" s="19" customFormat="1" x14ac:dyDescent="0.25">
      <c r="A26" s="31">
        <v>6</v>
      </c>
      <c r="B26" s="32" t="s">
        <v>27</v>
      </c>
      <c r="C26" s="36">
        <v>1.24</v>
      </c>
      <c r="D26" s="34" t="s">
        <v>28</v>
      </c>
      <c r="E26" s="38"/>
      <c r="F26" s="36"/>
    </row>
    <row r="27" spans="1:6" s="19" customFormat="1" x14ac:dyDescent="0.25">
      <c r="A27" s="31">
        <v>7</v>
      </c>
      <c r="B27" s="32" t="s">
        <v>29</v>
      </c>
      <c r="C27" s="36">
        <v>1.5</v>
      </c>
      <c r="D27" s="34" t="s">
        <v>28</v>
      </c>
      <c r="E27" s="38"/>
      <c r="F27" s="36"/>
    </row>
    <row r="28" spans="1:6" s="19" customFormat="1" x14ac:dyDescent="0.25">
      <c r="A28" s="25">
        <v>8</v>
      </c>
      <c r="B28" s="26" t="s">
        <v>30</v>
      </c>
      <c r="C28" s="30">
        <v>1</v>
      </c>
      <c r="D28" s="28" t="s">
        <v>20</v>
      </c>
      <c r="E28" s="37"/>
      <c r="F28" s="36"/>
    </row>
    <row r="29" spans="1:6" s="19" customFormat="1" x14ac:dyDescent="0.25">
      <c r="A29" s="25">
        <v>9</v>
      </c>
      <c r="B29" s="26" t="s">
        <v>31</v>
      </c>
      <c r="C29" s="30">
        <v>24</v>
      </c>
      <c r="D29" s="28" t="s">
        <v>26</v>
      </c>
      <c r="E29" s="37"/>
      <c r="F29" s="36"/>
    </row>
    <row r="30" spans="1:6" s="19" customFormat="1" x14ac:dyDescent="0.25">
      <c r="A30" s="31">
        <v>10</v>
      </c>
      <c r="B30" s="32" t="s">
        <v>32</v>
      </c>
      <c r="C30" s="33">
        <v>57.76</v>
      </c>
      <c r="D30" s="34" t="s">
        <v>26</v>
      </c>
      <c r="E30" s="35"/>
      <c r="F30" s="36"/>
    </row>
    <row r="31" spans="1:6" s="19" customFormat="1" x14ac:dyDescent="0.25">
      <c r="A31" s="31">
        <v>11</v>
      </c>
      <c r="B31" s="32" t="s">
        <v>33</v>
      </c>
      <c r="C31" s="36">
        <v>29.09</v>
      </c>
      <c r="D31" s="34" t="s">
        <v>34</v>
      </c>
      <c r="E31" s="38"/>
      <c r="F31" s="36"/>
    </row>
    <row r="32" spans="1:6" s="19" customFormat="1" ht="16.5" customHeight="1" x14ac:dyDescent="0.25">
      <c r="A32" s="25">
        <v>12</v>
      </c>
      <c r="B32" s="26" t="s">
        <v>35</v>
      </c>
      <c r="C32" s="30">
        <v>5</v>
      </c>
      <c r="D32" s="28" t="s">
        <v>20</v>
      </c>
      <c r="E32" s="37"/>
      <c r="F32" s="30"/>
    </row>
    <row r="33" spans="1:6" s="19" customFormat="1" ht="45" x14ac:dyDescent="0.25">
      <c r="A33" s="31">
        <v>13</v>
      </c>
      <c r="B33" s="32" t="s">
        <v>36</v>
      </c>
      <c r="C33" s="36">
        <v>168.24</v>
      </c>
      <c r="D33" s="34" t="s">
        <v>22</v>
      </c>
      <c r="E33" s="38"/>
      <c r="F33" s="36"/>
    </row>
    <row r="34" spans="1:6" s="19" customFormat="1" ht="45" customHeight="1" x14ac:dyDescent="0.25">
      <c r="A34" s="31">
        <v>14</v>
      </c>
      <c r="B34" s="32" t="s">
        <v>37</v>
      </c>
      <c r="C34" s="36">
        <v>168.24</v>
      </c>
      <c r="D34" s="34" t="s">
        <v>22</v>
      </c>
      <c r="E34" s="38"/>
      <c r="F34" s="36"/>
    </row>
    <row r="35" spans="1:6" s="44" customFormat="1" ht="20.25" customHeight="1" x14ac:dyDescent="0.25">
      <c r="A35" s="39"/>
      <c r="B35" s="40" t="s">
        <v>38</v>
      </c>
      <c r="C35" s="41"/>
      <c r="D35" s="41"/>
      <c r="E35" s="42"/>
      <c r="F35" s="43"/>
    </row>
    <row r="36" spans="1:6" s="19" customFormat="1" x14ac:dyDescent="0.25">
      <c r="A36" s="45"/>
      <c r="B36" s="46"/>
      <c r="C36" s="47"/>
      <c r="D36" s="47"/>
      <c r="E36" s="29"/>
      <c r="F36" s="30"/>
    </row>
    <row r="37" spans="1:6" s="18" customFormat="1" x14ac:dyDescent="0.25">
      <c r="A37" s="20" t="s">
        <v>39</v>
      </c>
      <c r="B37" s="21" t="s">
        <v>40</v>
      </c>
      <c r="C37" s="22"/>
      <c r="D37" s="23"/>
      <c r="E37" s="24"/>
      <c r="F37" s="22"/>
    </row>
    <row r="38" spans="1:6" s="18" customFormat="1" ht="45" x14ac:dyDescent="0.25">
      <c r="A38" s="31">
        <v>1</v>
      </c>
      <c r="B38" s="32" t="s">
        <v>41</v>
      </c>
      <c r="C38" s="36">
        <v>45</v>
      </c>
      <c r="D38" s="34" t="s">
        <v>20</v>
      </c>
      <c r="E38" s="38"/>
      <c r="F38" s="36"/>
    </row>
    <row r="39" spans="1:6" s="18" customFormat="1" x14ac:dyDescent="0.25">
      <c r="A39" s="48">
        <v>2</v>
      </c>
      <c r="B39" s="49" t="s">
        <v>42</v>
      </c>
      <c r="C39" s="50">
        <v>15.27</v>
      </c>
      <c r="D39" s="51" t="s">
        <v>22</v>
      </c>
      <c r="E39" s="52"/>
      <c r="F39" s="36"/>
    </row>
    <row r="40" spans="1:6" s="18" customFormat="1" x14ac:dyDescent="0.25">
      <c r="A40" s="48">
        <v>3</v>
      </c>
      <c r="B40" s="49" t="s">
        <v>43</v>
      </c>
      <c r="C40" s="50">
        <v>3.76</v>
      </c>
      <c r="D40" s="51" t="s">
        <v>26</v>
      </c>
      <c r="E40" s="52"/>
      <c r="F40" s="36"/>
    </row>
    <row r="41" spans="1:6" s="18" customFormat="1" ht="32.25" customHeight="1" x14ac:dyDescent="0.25">
      <c r="A41" s="31">
        <v>4</v>
      </c>
      <c r="B41" s="177" t="s">
        <v>289</v>
      </c>
      <c r="C41" s="169">
        <v>120.02</v>
      </c>
      <c r="D41" s="34" t="s">
        <v>22</v>
      </c>
      <c r="E41" s="179"/>
      <c r="F41" s="169"/>
    </row>
    <row r="42" spans="1:6" s="18" customFormat="1" ht="30" x14ac:dyDescent="0.25">
      <c r="A42" s="182">
        <v>5</v>
      </c>
      <c r="B42" s="177" t="s">
        <v>288</v>
      </c>
      <c r="C42" s="169">
        <v>24.86</v>
      </c>
      <c r="D42" s="167" t="s">
        <v>22</v>
      </c>
      <c r="E42" s="179"/>
      <c r="F42" s="169"/>
    </row>
    <row r="43" spans="1:6" s="18" customFormat="1" ht="30" x14ac:dyDescent="0.25">
      <c r="A43" s="31">
        <v>6</v>
      </c>
      <c r="B43" s="177" t="s">
        <v>285</v>
      </c>
      <c r="C43" s="169">
        <v>11</v>
      </c>
      <c r="D43" s="34" t="s">
        <v>26</v>
      </c>
      <c r="E43" s="38"/>
      <c r="F43" s="169"/>
    </row>
    <row r="44" spans="1:6" s="18" customFormat="1" x14ac:dyDescent="0.25">
      <c r="A44" s="48">
        <v>7</v>
      </c>
      <c r="B44" s="49" t="s">
        <v>44</v>
      </c>
      <c r="C44" s="50">
        <v>8.4499999999999993</v>
      </c>
      <c r="D44" s="53" t="s">
        <v>26</v>
      </c>
      <c r="E44" s="37"/>
      <c r="F44" s="30"/>
    </row>
    <row r="45" spans="1:6" s="44" customFormat="1" ht="21.75" customHeight="1" x14ac:dyDescent="0.25">
      <c r="A45" s="39"/>
      <c r="B45" s="40" t="s">
        <v>38</v>
      </c>
      <c r="C45" s="41"/>
      <c r="D45" s="41"/>
      <c r="E45" s="42"/>
      <c r="F45" s="43"/>
    </row>
    <row r="46" spans="1:6" s="19" customFormat="1" x14ac:dyDescent="0.25">
      <c r="A46" s="45"/>
      <c r="B46" s="46"/>
      <c r="C46" s="47"/>
      <c r="D46" s="47"/>
      <c r="E46" s="29"/>
      <c r="F46" s="30"/>
    </row>
    <row r="47" spans="1:6" s="18" customFormat="1" x14ac:dyDescent="0.25">
      <c r="A47" s="20" t="s">
        <v>45</v>
      </c>
      <c r="B47" s="21" t="s">
        <v>46</v>
      </c>
      <c r="C47" s="22"/>
      <c r="D47" s="23"/>
      <c r="E47" s="24"/>
      <c r="F47" s="22"/>
    </row>
    <row r="48" spans="1:6" s="18" customFormat="1" ht="30" x14ac:dyDescent="0.25">
      <c r="A48" s="31">
        <v>1</v>
      </c>
      <c r="B48" s="32" t="s">
        <v>47</v>
      </c>
      <c r="C48" s="36">
        <v>35.049999999999997</v>
      </c>
      <c r="D48" s="34" t="s">
        <v>22</v>
      </c>
      <c r="E48" s="38"/>
      <c r="F48" s="36"/>
    </row>
    <row r="49" spans="1:6" s="18" customFormat="1" x14ac:dyDescent="0.25">
      <c r="A49" s="48">
        <v>2</v>
      </c>
      <c r="B49" s="49" t="s">
        <v>48</v>
      </c>
      <c r="C49" s="50">
        <v>35.5</v>
      </c>
      <c r="D49" s="51" t="s">
        <v>22</v>
      </c>
      <c r="E49" s="52"/>
      <c r="F49" s="36"/>
    </row>
    <row r="50" spans="1:6" s="18" customFormat="1" ht="30" x14ac:dyDescent="0.25">
      <c r="A50" s="31">
        <v>3</v>
      </c>
      <c r="B50" s="32" t="s">
        <v>49</v>
      </c>
      <c r="C50" s="36">
        <v>25.4</v>
      </c>
      <c r="D50" s="34" t="s">
        <v>26</v>
      </c>
      <c r="E50" s="38"/>
      <c r="F50" s="36"/>
    </row>
    <row r="51" spans="1:6" s="18" customFormat="1" ht="15" customHeight="1" x14ac:dyDescent="0.25">
      <c r="A51" s="31">
        <v>4</v>
      </c>
      <c r="B51" s="32" t="s">
        <v>50</v>
      </c>
      <c r="C51" s="36">
        <v>12.7</v>
      </c>
      <c r="D51" s="34" t="s">
        <v>26</v>
      </c>
      <c r="E51" s="52"/>
      <c r="F51" s="36"/>
    </row>
    <row r="52" spans="1:6" s="44" customFormat="1" ht="21.75" customHeight="1" x14ac:dyDescent="0.25">
      <c r="A52" s="39"/>
      <c r="B52" s="40" t="s">
        <v>38</v>
      </c>
      <c r="C52" s="41"/>
      <c r="D52" s="41"/>
      <c r="E52" s="42"/>
      <c r="F52" s="43"/>
    </row>
    <row r="53" spans="1:6" s="19" customFormat="1" x14ac:dyDescent="0.25">
      <c r="A53" s="54"/>
      <c r="B53" s="46"/>
      <c r="C53" s="47"/>
      <c r="D53" s="47"/>
      <c r="E53" s="29"/>
      <c r="F53" s="27"/>
    </row>
    <row r="54" spans="1:6" s="18" customFormat="1" x14ac:dyDescent="0.25">
      <c r="A54" s="20" t="s">
        <v>51</v>
      </c>
      <c r="B54" s="21" t="s">
        <v>52</v>
      </c>
      <c r="C54" s="22"/>
      <c r="D54" s="23"/>
      <c r="E54" s="24"/>
      <c r="F54" s="22"/>
    </row>
    <row r="55" spans="1:6" s="19" customFormat="1" ht="45" customHeight="1" x14ac:dyDescent="0.25">
      <c r="A55" s="31">
        <v>1</v>
      </c>
      <c r="B55" s="32" t="s">
        <v>53</v>
      </c>
      <c r="C55" s="36">
        <v>162.69</v>
      </c>
      <c r="D55" s="34" t="s">
        <v>22</v>
      </c>
      <c r="E55" s="52"/>
      <c r="F55" s="36"/>
    </row>
    <row r="56" spans="1:6" s="19" customFormat="1" x14ac:dyDescent="0.25">
      <c r="A56" s="25">
        <v>2</v>
      </c>
      <c r="B56" s="26" t="s">
        <v>54</v>
      </c>
      <c r="C56" s="47">
        <v>119.45</v>
      </c>
      <c r="D56" s="34" t="s">
        <v>26</v>
      </c>
      <c r="E56" s="29"/>
      <c r="F56" s="30"/>
    </row>
    <row r="57" spans="1:6" s="19" customFormat="1" x14ac:dyDescent="0.25">
      <c r="A57" s="25">
        <v>3</v>
      </c>
      <c r="B57" s="26" t="s">
        <v>55</v>
      </c>
      <c r="C57" s="47">
        <v>5.55</v>
      </c>
      <c r="D57" s="51" t="s">
        <v>22</v>
      </c>
      <c r="E57" s="29"/>
      <c r="F57" s="30"/>
    </row>
    <row r="58" spans="1:6" s="19" customFormat="1" x14ac:dyDescent="0.25">
      <c r="A58" s="55"/>
      <c r="B58" s="56" t="s">
        <v>38</v>
      </c>
      <c r="C58" s="57"/>
      <c r="D58" s="57"/>
      <c r="E58" s="58"/>
      <c r="F58" s="59"/>
    </row>
    <row r="59" spans="1:6" s="19" customFormat="1" x14ac:dyDescent="0.25">
      <c r="A59" s="60"/>
      <c r="B59" s="46"/>
      <c r="C59" s="47"/>
      <c r="D59" s="47"/>
      <c r="E59" s="29"/>
      <c r="F59" s="61"/>
    </row>
    <row r="60" spans="1:6" s="18" customFormat="1" x14ac:dyDescent="0.25">
      <c r="A60" s="20" t="s">
        <v>56</v>
      </c>
      <c r="B60" s="21" t="s">
        <v>57</v>
      </c>
      <c r="C60" s="22"/>
      <c r="D60" s="23"/>
      <c r="E60" s="24"/>
      <c r="F60" s="22"/>
    </row>
    <row r="61" spans="1:6" s="19" customFormat="1" x14ac:dyDescent="0.25">
      <c r="A61" s="31">
        <v>1</v>
      </c>
      <c r="B61" s="32" t="s">
        <v>58</v>
      </c>
      <c r="C61" s="36">
        <v>18.5</v>
      </c>
      <c r="D61" s="34" t="s">
        <v>22</v>
      </c>
      <c r="E61" s="52"/>
      <c r="F61" s="36"/>
    </row>
    <row r="62" spans="1:6" s="19" customFormat="1" ht="14.25" customHeight="1" x14ac:dyDescent="0.25">
      <c r="A62" s="55"/>
      <c r="B62" s="56" t="s">
        <v>38</v>
      </c>
      <c r="C62" s="57"/>
      <c r="D62" s="57"/>
      <c r="E62" s="58"/>
      <c r="F62" s="59"/>
    </row>
    <row r="63" spans="1:6" s="19" customFormat="1" x14ac:dyDescent="0.25">
      <c r="A63" s="54"/>
      <c r="B63" s="26"/>
      <c r="C63" s="47"/>
      <c r="D63" s="47"/>
      <c r="E63" s="29"/>
      <c r="F63" s="27"/>
    </row>
    <row r="64" spans="1:6" s="18" customFormat="1" x14ac:dyDescent="0.25">
      <c r="A64" s="20" t="s">
        <v>59</v>
      </c>
      <c r="B64" s="21" t="s">
        <v>60</v>
      </c>
      <c r="C64" s="22"/>
      <c r="D64" s="23"/>
      <c r="E64" s="24"/>
      <c r="F64" s="22"/>
    </row>
    <row r="65" spans="1:6" s="18" customFormat="1" x14ac:dyDescent="0.25">
      <c r="A65" s="31">
        <v>1</v>
      </c>
      <c r="B65" s="32" t="s">
        <v>61</v>
      </c>
      <c r="C65" s="36">
        <v>19.62</v>
      </c>
      <c r="D65" s="34" t="s">
        <v>26</v>
      </c>
      <c r="E65" s="38"/>
      <c r="F65" s="36"/>
    </row>
    <row r="66" spans="1:6" s="18" customFormat="1" x14ac:dyDescent="0.25">
      <c r="A66" s="48">
        <v>2</v>
      </c>
      <c r="B66" s="49" t="s">
        <v>62</v>
      </c>
      <c r="C66" s="50">
        <v>16.52</v>
      </c>
      <c r="D66" s="51" t="s">
        <v>26</v>
      </c>
      <c r="E66" s="52"/>
      <c r="F66" s="36"/>
    </row>
    <row r="67" spans="1:6" s="18" customFormat="1" x14ac:dyDescent="0.25">
      <c r="A67" s="48">
        <v>3</v>
      </c>
      <c r="B67" s="49" t="s">
        <v>63</v>
      </c>
      <c r="C67" s="50">
        <v>7</v>
      </c>
      <c r="D67" s="51" t="s">
        <v>26</v>
      </c>
      <c r="E67" s="52"/>
      <c r="F67" s="36"/>
    </row>
    <row r="68" spans="1:6" s="18" customFormat="1" x14ac:dyDescent="0.25">
      <c r="A68" s="31">
        <v>4</v>
      </c>
      <c r="B68" s="32" t="s">
        <v>64</v>
      </c>
      <c r="C68" s="36">
        <v>4.09</v>
      </c>
      <c r="D68" s="34" t="s">
        <v>22</v>
      </c>
      <c r="E68" s="52"/>
      <c r="F68" s="36"/>
    </row>
    <row r="69" spans="1:6" s="18" customFormat="1" x14ac:dyDescent="0.25">
      <c r="A69" s="31">
        <v>5</v>
      </c>
      <c r="B69" s="32" t="s">
        <v>65</v>
      </c>
      <c r="C69" s="36">
        <v>7</v>
      </c>
      <c r="D69" s="34" t="s">
        <v>26</v>
      </c>
      <c r="E69" s="38"/>
      <c r="F69" s="36"/>
    </row>
    <row r="70" spans="1:6" s="44" customFormat="1" ht="14.25" customHeight="1" x14ac:dyDescent="0.25">
      <c r="A70" s="39"/>
      <c r="B70" s="40" t="s">
        <v>38</v>
      </c>
      <c r="C70" s="41"/>
      <c r="D70" s="41"/>
      <c r="E70" s="42"/>
      <c r="F70" s="43"/>
    </row>
    <row r="71" spans="1:6" s="19" customFormat="1" x14ac:dyDescent="0.25">
      <c r="A71" s="54"/>
      <c r="B71" s="26"/>
      <c r="C71" s="47"/>
      <c r="D71" s="47"/>
      <c r="E71" s="29"/>
      <c r="F71" s="27"/>
    </row>
    <row r="72" spans="1:6" s="18" customFormat="1" x14ac:dyDescent="0.25">
      <c r="A72" s="20" t="s">
        <v>66</v>
      </c>
      <c r="B72" s="21" t="s">
        <v>67</v>
      </c>
      <c r="C72" s="22"/>
      <c r="D72" s="23"/>
      <c r="E72" s="24"/>
      <c r="F72" s="22"/>
    </row>
    <row r="73" spans="1:6" s="19" customFormat="1" ht="60" x14ac:dyDescent="0.25">
      <c r="A73" s="31">
        <v>1</v>
      </c>
      <c r="B73" s="32" t="s">
        <v>68</v>
      </c>
      <c r="C73" s="36">
        <v>1</v>
      </c>
      <c r="D73" s="34" t="s">
        <v>20</v>
      </c>
      <c r="E73" s="52"/>
      <c r="F73" s="36"/>
    </row>
    <row r="74" spans="1:6" s="19" customFormat="1" ht="60" x14ac:dyDescent="0.25">
      <c r="A74" s="31">
        <v>2</v>
      </c>
      <c r="B74" s="32" t="s">
        <v>69</v>
      </c>
      <c r="C74" s="36">
        <v>1</v>
      </c>
      <c r="D74" s="34" t="s">
        <v>20</v>
      </c>
      <c r="E74" s="52"/>
      <c r="F74" s="36"/>
    </row>
    <row r="75" spans="1:6" s="62" customFormat="1" ht="30" x14ac:dyDescent="0.25">
      <c r="A75" s="31">
        <v>3</v>
      </c>
      <c r="B75" s="32" t="s">
        <v>70</v>
      </c>
      <c r="C75" s="36">
        <v>1</v>
      </c>
      <c r="D75" s="34" t="s">
        <v>20</v>
      </c>
      <c r="E75" s="52"/>
      <c r="F75" s="36"/>
    </row>
    <row r="76" spans="1:6" s="62" customFormat="1" ht="30" x14ac:dyDescent="0.25">
      <c r="A76" s="31">
        <v>4</v>
      </c>
      <c r="B76" s="32" t="s">
        <v>71</v>
      </c>
      <c r="C76" s="36">
        <v>1</v>
      </c>
      <c r="D76" s="34" t="s">
        <v>20</v>
      </c>
      <c r="E76" s="52"/>
      <c r="F76" s="36"/>
    </row>
    <row r="77" spans="1:6" s="62" customFormat="1" ht="30" x14ac:dyDescent="0.25">
      <c r="A77" s="31">
        <v>5</v>
      </c>
      <c r="B77" s="32" t="s">
        <v>72</v>
      </c>
      <c r="C77" s="36">
        <v>1</v>
      </c>
      <c r="D77" s="34" t="s">
        <v>20</v>
      </c>
      <c r="E77" s="52"/>
      <c r="F77" s="36"/>
    </row>
    <row r="78" spans="1:6" s="62" customFormat="1" ht="60" customHeight="1" x14ac:dyDescent="0.25">
      <c r="A78" s="31">
        <v>6</v>
      </c>
      <c r="B78" s="32" t="s">
        <v>73</v>
      </c>
      <c r="C78" s="36">
        <v>1</v>
      </c>
      <c r="D78" s="34" t="s">
        <v>20</v>
      </c>
      <c r="E78" s="52"/>
      <c r="F78" s="36"/>
    </row>
    <row r="79" spans="1:6" s="62" customFormat="1" ht="30" x14ac:dyDescent="0.25">
      <c r="A79" s="31">
        <v>7</v>
      </c>
      <c r="B79" s="32" t="s">
        <v>74</v>
      </c>
      <c r="C79" s="36">
        <v>1</v>
      </c>
      <c r="D79" s="34" t="s">
        <v>20</v>
      </c>
      <c r="E79" s="52"/>
      <c r="F79" s="36"/>
    </row>
    <row r="80" spans="1:6" s="19" customFormat="1" ht="30" customHeight="1" x14ac:dyDescent="0.25">
      <c r="A80" s="31">
        <v>8</v>
      </c>
      <c r="B80" s="32" t="s">
        <v>75</v>
      </c>
      <c r="C80" s="36">
        <v>1</v>
      </c>
      <c r="D80" s="34" t="s">
        <v>20</v>
      </c>
      <c r="E80" s="52"/>
      <c r="F80" s="36"/>
    </row>
    <row r="81" spans="1:6" s="19" customFormat="1" ht="30" customHeight="1" x14ac:dyDescent="0.25">
      <c r="A81" s="31">
        <v>9</v>
      </c>
      <c r="B81" s="32" t="s">
        <v>76</v>
      </c>
      <c r="C81" s="36">
        <v>1</v>
      </c>
      <c r="D81" s="34" t="s">
        <v>20</v>
      </c>
      <c r="E81" s="52"/>
      <c r="F81" s="36"/>
    </row>
    <row r="82" spans="1:6" s="19" customFormat="1" ht="30" x14ac:dyDescent="0.25">
      <c r="A82" s="31">
        <v>10</v>
      </c>
      <c r="B82" s="32" t="s">
        <v>77</v>
      </c>
      <c r="C82" s="36">
        <v>3</v>
      </c>
      <c r="D82" s="34" t="s">
        <v>20</v>
      </c>
      <c r="E82" s="52"/>
      <c r="F82" s="36"/>
    </row>
    <row r="83" spans="1:6" s="19" customFormat="1" x14ac:dyDescent="0.25">
      <c r="A83" s="55"/>
      <c r="B83" s="56" t="s">
        <v>38</v>
      </c>
      <c r="C83" s="57"/>
      <c r="D83" s="57"/>
      <c r="E83" s="58"/>
      <c r="F83" s="59"/>
    </row>
    <row r="84" spans="1:6" s="19" customFormat="1" x14ac:dyDescent="0.25">
      <c r="A84" s="60"/>
      <c r="B84" s="49"/>
      <c r="C84" s="47"/>
      <c r="D84" s="47"/>
      <c r="E84" s="29"/>
      <c r="F84" s="30"/>
    </row>
    <row r="85" spans="1:6" s="18" customFormat="1" x14ac:dyDescent="0.25">
      <c r="A85" s="20" t="s">
        <v>78</v>
      </c>
      <c r="B85" s="21" t="s">
        <v>79</v>
      </c>
      <c r="C85" s="22"/>
      <c r="D85" s="23"/>
      <c r="E85" s="24"/>
      <c r="F85" s="22"/>
    </row>
    <row r="86" spans="1:6" s="19" customFormat="1" x14ac:dyDescent="0.25">
      <c r="A86" s="25">
        <v>1</v>
      </c>
      <c r="B86" s="49" t="s">
        <v>80</v>
      </c>
      <c r="C86" s="47">
        <v>9</v>
      </c>
      <c r="D86" s="28" t="s">
        <v>20</v>
      </c>
      <c r="E86" s="29"/>
      <c r="F86" s="30"/>
    </row>
    <row r="87" spans="1:6" s="19" customFormat="1" ht="45" customHeight="1" x14ac:dyDescent="0.25">
      <c r="A87" s="31">
        <v>2</v>
      </c>
      <c r="B87" s="32" t="s">
        <v>81</v>
      </c>
      <c r="C87" s="36">
        <v>127.87</v>
      </c>
      <c r="D87" s="34" t="s">
        <v>82</v>
      </c>
      <c r="E87" s="52"/>
      <c r="F87" s="36"/>
    </row>
    <row r="88" spans="1:6" s="62" customFormat="1" ht="30" customHeight="1" x14ac:dyDescent="0.25">
      <c r="A88" s="31">
        <v>3</v>
      </c>
      <c r="B88" s="32" t="s">
        <v>83</v>
      </c>
      <c r="C88" s="36">
        <v>1</v>
      </c>
      <c r="D88" s="34" t="s">
        <v>20</v>
      </c>
      <c r="E88" s="52"/>
      <c r="F88" s="36"/>
    </row>
    <row r="89" spans="1:6" s="19" customFormat="1" x14ac:dyDescent="0.25">
      <c r="A89" s="55"/>
      <c r="B89" s="56" t="s">
        <v>38</v>
      </c>
      <c r="C89" s="57"/>
      <c r="D89" s="57"/>
      <c r="E89" s="58"/>
      <c r="F89" s="59"/>
    </row>
    <row r="90" spans="1:6" s="19" customFormat="1" x14ac:dyDescent="0.25">
      <c r="A90" s="60"/>
      <c r="B90" s="49"/>
      <c r="C90" s="47"/>
      <c r="D90" s="47"/>
      <c r="E90" s="29"/>
      <c r="F90" s="30"/>
    </row>
    <row r="91" spans="1:6" s="18" customFormat="1" x14ac:dyDescent="0.25">
      <c r="A91" s="20" t="s">
        <v>15</v>
      </c>
      <c r="B91" s="21" t="s">
        <v>84</v>
      </c>
      <c r="C91" s="22"/>
      <c r="D91" s="23"/>
      <c r="E91" s="24"/>
      <c r="F91" s="22"/>
    </row>
    <row r="92" spans="1:6" s="19" customFormat="1" x14ac:dyDescent="0.25">
      <c r="A92" s="25">
        <v>1</v>
      </c>
      <c r="B92" s="49" t="s">
        <v>85</v>
      </c>
      <c r="C92" s="47">
        <v>162.69</v>
      </c>
      <c r="D92" s="28" t="s">
        <v>22</v>
      </c>
      <c r="E92" s="29"/>
      <c r="F92" s="30"/>
    </row>
    <row r="93" spans="1:6" s="19" customFormat="1" x14ac:dyDescent="0.25">
      <c r="A93" s="31">
        <v>2</v>
      </c>
      <c r="B93" s="32" t="s">
        <v>86</v>
      </c>
      <c r="C93" s="36">
        <v>5.22</v>
      </c>
      <c r="D93" s="34" t="s">
        <v>22</v>
      </c>
      <c r="E93" s="52"/>
      <c r="F93" s="36"/>
    </row>
    <row r="94" spans="1:6" s="19" customFormat="1" x14ac:dyDescent="0.25">
      <c r="A94" s="55"/>
      <c r="B94" s="56" t="s">
        <v>38</v>
      </c>
      <c r="C94" s="57"/>
      <c r="D94" s="57"/>
      <c r="E94" s="58"/>
      <c r="F94" s="59"/>
    </row>
    <row r="95" spans="1:6" s="19" customFormat="1" x14ac:dyDescent="0.25">
      <c r="A95" s="60"/>
      <c r="B95" s="49"/>
      <c r="C95" s="47"/>
      <c r="D95" s="47"/>
      <c r="E95" s="29"/>
      <c r="F95" s="30"/>
    </row>
    <row r="96" spans="1:6" s="18" customFormat="1" x14ac:dyDescent="0.25">
      <c r="A96" s="20" t="s">
        <v>87</v>
      </c>
      <c r="B96" s="21" t="s">
        <v>88</v>
      </c>
      <c r="C96" s="22"/>
      <c r="D96" s="23"/>
      <c r="E96" s="24"/>
      <c r="F96" s="22"/>
    </row>
    <row r="97" spans="1:6" s="19" customFormat="1" x14ac:dyDescent="0.25">
      <c r="A97" s="25">
        <v>1</v>
      </c>
      <c r="B97" s="49" t="s">
        <v>89</v>
      </c>
      <c r="C97" s="47">
        <v>416.24</v>
      </c>
      <c r="D97" s="28" t="s">
        <v>22</v>
      </c>
      <c r="E97" s="29"/>
      <c r="F97" s="30"/>
    </row>
    <row r="98" spans="1:6" s="19" customFormat="1" x14ac:dyDescent="0.25">
      <c r="A98" s="31">
        <v>2</v>
      </c>
      <c r="B98" s="177" t="s">
        <v>282</v>
      </c>
      <c r="C98" s="36">
        <v>416.24</v>
      </c>
      <c r="D98" s="34" t="s">
        <v>22</v>
      </c>
      <c r="E98" s="52"/>
      <c r="F98" s="36"/>
    </row>
    <row r="99" spans="1:6" s="62" customFormat="1" ht="15.75" x14ac:dyDescent="0.25">
      <c r="A99" s="31">
        <v>3</v>
      </c>
      <c r="B99" s="32" t="s">
        <v>90</v>
      </c>
      <c r="C99" s="36">
        <v>187.88</v>
      </c>
      <c r="D99" s="34" t="s">
        <v>22</v>
      </c>
      <c r="E99" s="52"/>
      <c r="F99" s="36"/>
    </row>
    <row r="100" spans="1:6" s="19" customFormat="1" x14ac:dyDescent="0.25">
      <c r="A100" s="55"/>
      <c r="B100" s="56" t="s">
        <v>38</v>
      </c>
      <c r="C100" s="57"/>
      <c r="D100" s="57"/>
      <c r="E100" s="58"/>
      <c r="F100" s="59"/>
    </row>
    <row r="101" spans="1:6" s="19" customFormat="1" x14ac:dyDescent="0.25">
      <c r="A101" s="60"/>
      <c r="B101" s="49"/>
      <c r="C101" s="47"/>
      <c r="D101" s="47"/>
      <c r="E101" s="29"/>
      <c r="F101" s="30"/>
    </row>
    <row r="102" spans="1:6" s="18" customFormat="1" x14ac:dyDescent="0.25">
      <c r="A102" s="20" t="s">
        <v>91</v>
      </c>
      <c r="B102" s="21" t="s">
        <v>92</v>
      </c>
      <c r="C102" s="22"/>
      <c r="D102" s="23"/>
      <c r="E102" s="24"/>
      <c r="F102" s="22"/>
    </row>
    <row r="103" spans="1:6" s="19" customFormat="1" ht="31.5" customHeight="1" x14ac:dyDescent="0.25">
      <c r="A103" s="31">
        <v>1</v>
      </c>
      <c r="B103" s="32" t="s">
        <v>93</v>
      </c>
      <c r="C103" s="36">
        <v>2</v>
      </c>
      <c r="D103" s="34" t="s">
        <v>20</v>
      </c>
      <c r="E103" s="52"/>
      <c r="F103" s="36"/>
    </row>
    <row r="104" spans="1:6" s="19" customFormat="1" ht="90" customHeight="1" x14ac:dyDescent="0.25">
      <c r="A104" s="31">
        <v>2</v>
      </c>
      <c r="B104" s="32" t="s">
        <v>94</v>
      </c>
      <c r="C104" s="36">
        <v>2</v>
      </c>
      <c r="D104" s="34" t="s">
        <v>20</v>
      </c>
      <c r="E104" s="52"/>
      <c r="F104" s="36"/>
    </row>
    <row r="105" spans="1:6" s="19" customFormat="1" x14ac:dyDescent="0.25">
      <c r="A105" s="25">
        <v>3</v>
      </c>
      <c r="B105" s="26" t="s">
        <v>95</v>
      </c>
      <c r="C105" s="47">
        <v>2</v>
      </c>
      <c r="D105" s="28" t="s">
        <v>20</v>
      </c>
      <c r="E105" s="29"/>
      <c r="F105" s="30"/>
    </row>
    <row r="106" spans="1:6" s="66" customFormat="1" x14ac:dyDescent="0.25">
      <c r="A106" s="25">
        <v>4</v>
      </c>
      <c r="B106" s="63" t="s">
        <v>96</v>
      </c>
      <c r="C106" s="64">
        <v>2</v>
      </c>
      <c r="D106" s="28" t="s">
        <v>20</v>
      </c>
      <c r="E106" s="65"/>
      <c r="F106" s="30"/>
    </row>
    <row r="107" spans="1:6" s="19" customFormat="1" x14ac:dyDescent="0.25">
      <c r="A107" s="25">
        <v>5</v>
      </c>
      <c r="B107" s="26" t="s">
        <v>97</v>
      </c>
      <c r="C107" s="47">
        <v>2</v>
      </c>
      <c r="D107" s="28" t="s">
        <v>20</v>
      </c>
      <c r="E107" s="29"/>
      <c r="F107" s="30"/>
    </row>
    <row r="108" spans="1:6" s="19" customFormat="1" x14ac:dyDescent="0.25">
      <c r="A108" s="25">
        <v>6</v>
      </c>
      <c r="B108" s="26" t="s">
        <v>98</v>
      </c>
      <c r="C108" s="47">
        <v>2</v>
      </c>
      <c r="D108" s="28" t="s">
        <v>20</v>
      </c>
      <c r="E108" s="29"/>
      <c r="F108" s="30"/>
    </row>
    <row r="109" spans="1:6" s="18" customFormat="1" x14ac:dyDescent="0.25">
      <c r="A109" s="25">
        <v>7</v>
      </c>
      <c r="B109" s="49" t="s">
        <v>99</v>
      </c>
      <c r="C109" s="50">
        <v>2</v>
      </c>
      <c r="D109" s="28" t="s">
        <v>20</v>
      </c>
      <c r="E109" s="37"/>
      <c r="F109" s="30"/>
    </row>
    <row r="110" spans="1:6" s="18" customFormat="1" x14ac:dyDescent="0.25">
      <c r="A110" s="25">
        <v>8</v>
      </c>
      <c r="B110" s="49" t="s">
        <v>100</v>
      </c>
      <c r="C110" s="50">
        <v>2</v>
      </c>
      <c r="D110" s="28" t="s">
        <v>20</v>
      </c>
      <c r="E110" s="37"/>
      <c r="F110" s="30"/>
    </row>
    <row r="111" spans="1:6" s="18" customFormat="1" x14ac:dyDescent="0.25">
      <c r="A111" s="25">
        <v>9</v>
      </c>
      <c r="B111" s="49" t="s">
        <v>101</v>
      </c>
      <c r="C111" s="50">
        <v>2</v>
      </c>
      <c r="D111" s="28" t="s">
        <v>20</v>
      </c>
      <c r="E111" s="37"/>
      <c r="F111" s="30"/>
    </row>
    <row r="112" spans="1:6" s="18" customFormat="1" ht="15.75" customHeight="1" x14ac:dyDescent="0.25">
      <c r="A112" s="25">
        <v>10</v>
      </c>
      <c r="B112" s="49" t="s">
        <v>102</v>
      </c>
      <c r="C112" s="50">
        <v>2</v>
      </c>
      <c r="D112" s="28" t="s">
        <v>20</v>
      </c>
      <c r="E112" s="37"/>
      <c r="F112" s="30"/>
    </row>
    <row r="113" spans="1:6" s="18" customFormat="1" x14ac:dyDescent="0.25">
      <c r="A113" s="25">
        <v>11</v>
      </c>
      <c r="B113" s="49" t="s">
        <v>103</v>
      </c>
      <c r="C113" s="50">
        <v>2</v>
      </c>
      <c r="D113" s="28" t="s">
        <v>20</v>
      </c>
      <c r="E113" s="37"/>
      <c r="F113" s="30"/>
    </row>
    <row r="114" spans="1:6" s="19" customFormat="1" x14ac:dyDescent="0.25">
      <c r="A114" s="25">
        <v>12</v>
      </c>
      <c r="B114" s="26" t="s">
        <v>104</v>
      </c>
      <c r="C114" s="47">
        <v>2</v>
      </c>
      <c r="D114" s="28" t="s">
        <v>20</v>
      </c>
      <c r="E114" s="29"/>
      <c r="F114" s="30"/>
    </row>
    <row r="115" spans="1:6" s="18" customFormat="1" x14ac:dyDescent="0.25">
      <c r="A115" s="25">
        <v>13</v>
      </c>
      <c r="B115" s="49" t="s">
        <v>105</v>
      </c>
      <c r="C115" s="50">
        <v>2</v>
      </c>
      <c r="D115" s="28" t="s">
        <v>20</v>
      </c>
      <c r="E115" s="37"/>
      <c r="F115" s="30"/>
    </row>
    <row r="116" spans="1:6" s="18" customFormat="1" x14ac:dyDescent="0.25">
      <c r="A116" s="25">
        <v>14</v>
      </c>
      <c r="B116" s="49" t="s">
        <v>106</v>
      </c>
      <c r="C116" s="50">
        <v>1</v>
      </c>
      <c r="D116" s="53" t="s">
        <v>107</v>
      </c>
      <c r="E116" s="37"/>
      <c r="F116" s="30"/>
    </row>
    <row r="117" spans="1:6" s="18" customFormat="1" x14ac:dyDescent="0.25">
      <c r="A117" s="25">
        <v>15</v>
      </c>
      <c r="B117" s="49" t="s">
        <v>108</v>
      </c>
      <c r="C117" s="50">
        <v>1</v>
      </c>
      <c r="D117" s="53" t="s">
        <v>107</v>
      </c>
      <c r="E117" s="37"/>
      <c r="F117" s="30"/>
    </row>
    <row r="118" spans="1:6" s="19" customFormat="1" x14ac:dyDescent="0.25">
      <c r="A118" s="25">
        <v>16</v>
      </c>
      <c r="B118" s="26" t="s">
        <v>109</v>
      </c>
      <c r="C118" s="47">
        <v>2.5</v>
      </c>
      <c r="D118" s="34" t="s">
        <v>26</v>
      </c>
      <c r="E118" s="29"/>
      <c r="F118" s="30"/>
    </row>
    <row r="119" spans="1:6" s="18" customFormat="1" x14ac:dyDescent="0.25">
      <c r="A119" s="25">
        <v>17</v>
      </c>
      <c r="B119" s="49" t="s">
        <v>110</v>
      </c>
      <c r="C119" s="50">
        <v>5</v>
      </c>
      <c r="D119" s="34" t="s">
        <v>26</v>
      </c>
      <c r="E119" s="37"/>
      <c r="F119" s="30"/>
    </row>
    <row r="120" spans="1:6" s="18" customFormat="1" x14ac:dyDescent="0.25">
      <c r="A120" s="164">
        <v>18</v>
      </c>
      <c r="B120" s="180" t="s">
        <v>287</v>
      </c>
      <c r="C120" s="181">
        <v>11</v>
      </c>
      <c r="D120" s="167" t="s">
        <v>26</v>
      </c>
      <c r="E120" s="168"/>
      <c r="F120" s="166"/>
    </row>
    <row r="121" spans="1:6" s="44" customFormat="1" x14ac:dyDescent="0.25">
      <c r="A121" s="67"/>
      <c r="B121" s="56" t="s">
        <v>38</v>
      </c>
      <c r="C121" s="68"/>
      <c r="D121" s="68"/>
      <c r="E121" s="69"/>
      <c r="F121" s="59"/>
    </row>
    <row r="122" spans="1:6" s="19" customFormat="1" x14ac:dyDescent="0.25">
      <c r="A122" s="60"/>
      <c r="B122" s="49"/>
      <c r="C122" s="47"/>
      <c r="D122" s="47"/>
      <c r="E122" s="29"/>
      <c r="F122" s="30"/>
    </row>
    <row r="123" spans="1:6" s="18" customFormat="1" x14ac:dyDescent="0.25">
      <c r="A123" s="20" t="s">
        <v>111</v>
      </c>
      <c r="B123" s="21" t="s">
        <v>112</v>
      </c>
      <c r="C123" s="22"/>
      <c r="D123" s="23"/>
      <c r="E123" s="24"/>
      <c r="F123" s="22"/>
    </row>
    <row r="124" spans="1:6" s="19" customFormat="1" x14ac:dyDescent="0.25">
      <c r="A124" s="31">
        <v>1</v>
      </c>
      <c r="B124" s="32" t="s">
        <v>113</v>
      </c>
      <c r="C124" s="36">
        <v>24</v>
      </c>
      <c r="D124" s="34" t="s">
        <v>20</v>
      </c>
      <c r="E124" s="52"/>
      <c r="F124" s="36"/>
    </row>
    <row r="125" spans="1:6" s="19" customFormat="1" x14ac:dyDescent="0.25">
      <c r="A125" s="31">
        <v>2</v>
      </c>
      <c r="B125" s="32" t="s">
        <v>114</v>
      </c>
      <c r="C125" s="36">
        <v>1</v>
      </c>
      <c r="D125" s="34" t="s">
        <v>20</v>
      </c>
      <c r="E125" s="52"/>
      <c r="F125" s="36"/>
    </row>
    <row r="126" spans="1:6" s="19" customFormat="1" x14ac:dyDescent="0.25">
      <c r="A126" s="25">
        <v>3</v>
      </c>
      <c r="B126" s="26" t="s">
        <v>115</v>
      </c>
      <c r="C126" s="47">
        <v>26</v>
      </c>
      <c r="D126" s="28" t="s">
        <v>20</v>
      </c>
      <c r="E126" s="29"/>
      <c r="F126" s="30"/>
    </row>
    <row r="127" spans="1:6" s="66" customFormat="1" x14ac:dyDescent="0.25">
      <c r="A127" s="25">
        <v>4</v>
      </c>
      <c r="B127" s="63" t="s">
        <v>116</v>
      </c>
      <c r="C127" s="64">
        <v>6</v>
      </c>
      <c r="D127" s="28" t="s">
        <v>20</v>
      </c>
      <c r="E127" s="65"/>
      <c r="F127" s="30"/>
    </row>
    <row r="128" spans="1:6" s="19" customFormat="1" x14ac:dyDescent="0.25">
      <c r="A128" s="25">
        <v>5</v>
      </c>
      <c r="B128" s="26" t="s">
        <v>117</v>
      </c>
      <c r="C128" s="47">
        <v>7</v>
      </c>
      <c r="D128" s="28" t="s">
        <v>20</v>
      </c>
      <c r="E128" s="29"/>
      <c r="F128" s="30"/>
    </row>
    <row r="129" spans="1:6" s="19" customFormat="1" x14ac:dyDescent="0.25">
      <c r="A129" s="25">
        <v>6</v>
      </c>
      <c r="B129" s="26" t="s">
        <v>118</v>
      </c>
      <c r="C129" s="47">
        <v>1</v>
      </c>
      <c r="D129" s="28" t="s">
        <v>20</v>
      </c>
      <c r="E129" s="29"/>
      <c r="F129" s="30"/>
    </row>
    <row r="130" spans="1:6" s="18" customFormat="1" ht="45" x14ac:dyDescent="0.25">
      <c r="A130" s="31">
        <v>7</v>
      </c>
      <c r="B130" s="32" t="s">
        <v>119</v>
      </c>
      <c r="C130" s="36">
        <v>8</v>
      </c>
      <c r="D130" s="34" t="s">
        <v>20</v>
      </c>
      <c r="E130" s="52"/>
      <c r="F130" s="36"/>
    </row>
    <row r="131" spans="1:6" s="18" customFormat="1" ht="30" x14ac:dyDescent="0.25">
      <c r="A131" s="31">
        <v>8</v>
      </c>
      <c r="B131" s="32" t="s">
        <v>120</v>
      </c>
      <c r="C131" s="36">
        <v>8</v>
      </c>
      <c r="D131" s="34" t="s">
        <v>20</v>
      </c>
      <c r="E131" s="52"/>
      <c r="F131" s="36"/>
    </row>
    <row r="132" spans="1:6" s="18" customFormat="1" ht="30" customHeight="1" x14ac:dyDescent="0.25">
      <c r="A132" s="31">
        <v>9</v>
      </c>
      <c r="B132" s="32" t="s">
        <v>121</v>
      </c>
      <c r="C132" s="36">
        <v>5</v>
      </c>
      <c r="D132" s="34" t="s">
        <v>20</v>
      </c>
      <c r="E132" s="52"/>
      <c r="F132" s="36"/>
    </row>
    <row r="133" spans="1:6" s="18" customFormat="1" ht="15.75" customHeight="1" x14ac:dyDescent="0.25">
      <c r="A133" s="25">
        <v>10</v>
      </c>
      <c r="B133" s="49" t="s">
        <v>122</v>
      </c>
      <c r="C133" s="50">
        <v>2</v>
      </c>
      <c r="D133" s="28" t="s">
        <v>20</v>
      </c>
      <c r="E133" s="37"/>
      <c r="F133" s="30"/>
    </row>
    <row r="134" spans="1:6" s="18" customFormat="1" x14ac:dyDescent="0.25">
      <c r="A134" s="25">
        <v>11</v>
      </c>
      <c r="B134" s="49" t="s">
        <v>123</v>
      </c>
      <c r="C134" s="50">
        <v>1</v>
      </c>
      <c r="D134" s="28" t="s">
        <v>20</v>
      </c>
      <c r="E134" s="37"/>
      <c r="F134" s="30"/>
    </row>
    <row r="135" spans="1:6" s="44" customFormat="1" x14ac:dyDescent="0.25">
      <c r="A135" s="67"/>
      <c r="B135" s="56" t="s">
        <v>38</v>
      </c>
      <c r="C135" s="68"/>
      <c r="D135" s="68"/>
      <c r="E135" s="69"/>
      <c r="F135" s="59"/>
    </row>
    <row r="136" spans="1:6" s="19" customFormat="1" x14ac:dyDescent="0.25">
      <c r="A136" s="60"/>
      <c r="B136" s="49"/>
      <c r="C136" s="47"/>
      <c r="D136" s="47"/>
      <c r="E136" s="29"/>
      <c r="F136" s="30"/>
    </row>
    <row r="137" spans="1:6" s="18" customFormat="1" x14ac:dyDescent="0.25">
      <c r="A137" s="20" t="s">
        <v>124</v>
      </c>
      <c r="B137" s="21" t="s">
        <v>125</v>
      </c>
      <c r="C137" s="22"/>
      <c r="D137" s="23"/>
      <c r="E137" s="24"/>
      <c r="F137" s="22"/>
    </row>
    <row r="138" spans="1:6" s="19" customFormat="1" x14ac:dyDescent="0.25">
      <c r="A138" s="31">
        <v>1</v>
      </c>
      <c r="B138" s="32" t="s">
        <v>126</v>
      </c>
      <c r="C138" s="36">
        <v>4</v>
      </c>
      <c r="D138" s="34" t="s">
        <v>20</v>
      </c>
      <c r="E138" s="52"/>
      <c r="F138" s="36"/>
    </row>
    <row r="139" spans="1:6" s="19" customFormat="1" x14ac:dyDescent="0.25">
      <c r="A139" s="31">
        <v>2</v>
      </c>
      <c r="B139" s="32" t="s">
        <v>127</v>
      </c>
      <c r="C139" s="36">
        <v>15</v>
      </c>
      <c r="D139" s="34" t="s">
        <v>20</v>
      </c>
      <c r="E139" s="52"/>
      <c r="F139" s="36"/>
    </row>
    <row r="140" spans="1:6" s="19" customFormat="1" x14ac:dyDescent="0.25">
      <c r="A140" s="25">
        <v>3</v>
      </c>
      <c r="B140" s="26" t="s">
        <v>128</v>
      </c>
      <c r="C140" s="47">
        <v>5</v>
      </c>
      <c r="D140" s="28" t="s">
        <v>20</v>
      </c>
      <c r="E140" s="29"/>
      <c r="F140" s="30"/>
    </row>
    <row r="141" spans="1:6" s="66" customFormat="1" x14ac:dyDescent="0.25">
      <c r="A141" s="25">
        <v>4</v>
      </c>
      <c r="B141" s="63" t="s">
        <v>129</v>
      </c>
      <c r="C141" s="64">
        <v>1</v>
      </c>
      <c r="D141" s="28" t="s">
        <v>20</v>
      </c>
      <c r="E141" s="65"/>
      <c r="F141" s="30"/>
    </row>
    <row r="142" spans="1:6" s="44" customFormat="1" x14ac:dyDescent="0.25">
      <c r="A142" s="67"/>
      <c r="B142" s="56" t="s">
        <v>38</v>
      </c>
      <c r="C142" s="68"/>
      <c r="D142" s="68"/>
      <c r="E142" s="69"/>
      <c r="F142" s="59"/>
    </row>
    <row r="143" spans="1:6" s="19" customFormat="1" x14ac:dyDescent="0.25">
      <c r="A143" s="60"/>
      <c r="B143" s="49"/>
      <c r="C143" s="47"/>
      <c r="D143" s="47"/>
      <c r="E143" s="29"/>
      <c r="F143" s="30"/>
    </row>
    <row r="144" spans="1:6" s="18" customFormat="1" x14ac:dyDescent="0.25">
      <c r="A144" s="20" t="s">
        <v>130</v>
      </c>
      <c r="B144" s="21" t="s">
        <v>131</v>
      </c>
      <c r="C144" s="22"/>
      <c r="D144" s="23"/>
      <c r="E144" s="24"/>
      <c r="F144" s="22"/>
    </row>
    <row r="145" spans="1:6" s="19" customFormat="1" x14ac:dyDescent="0.25">
      <c r="A145" s="25">
        <v>1</v>
      </c>
      <c r="B145" s="26" t="s">
        <v>132</v>
      </c>
      <c r="C145" s="47">
        <v>2</v>
      </c>
      <c r="D145" s="28" t="s">
        <v>20</v>
      </c>
      <c r="E145" s="29"/>
      <c r="F145" s="30"/>
    </row>
    <row r="146" spans="1:6" s="19" customFormat="1" x14ac:dyDescent="0.25">
      <c r="A146" s="25">
        <v>2</v>
      </c>
      <c r="B146" s="26" t="s">
        <v>133</v>
      </c>
      <c r="C146" s="47">
        <v>1</v>
      </c>
      <c r="D146" s="28" t="s">
        <v>20</v>
      </c>
      <c r="E146" s="29"/>
      <c r="F146" s="30"/>
    </row>
    <row r="147" spans="1:6" s="19" customFormat="1" x14ac:dyDescent="0.25">
      <c r="A147" s="25">
        <v>3</v>
      </c>
      <c r="B147" s="49" t="s">
        <v>134</v>
      </c>
      <c r="C147" s="47">
        <v>2</v>
      </c>
      <c r="D147" s="28" t="s">
        <v>20</v>
      </c>
      <c r="E147" s="65"/>
      <c r="F147" s="30"/>
    </row>
    <row r="148" spans="1:6" s="19" customFormat="1" x14ac:dyDescent="0.25">
      <c r="A148" s="25">
        <v>4</v>
      </c>
      <c r="B148" s="26" t="s">
        <v>135</v>
      </c>
      <c r="C148" s="47">
        <v>5</v>
      </c>
      <c r="D148" s="28" t="s">
        <v>20</v>
      </c>
      <c r="E148" s="65"/>
      <c r="F148" s="30"/>
    </row>
    <row r="149" spans="1:6" s="19" customFormat="1" ht="60" customHeight="1" x14ac:dyDescent="0.25">
      <c r="A149" s="31">
        <v>5</v>
      </c>
      <c r="B149" s="32" t="s">
        <v>136</v>
      </c>
      <c r="C149" s="36">
        <v>22.5</v>
      </c>
      <c r="D149" s="34" t="s">
        <v>26</v>
      </c>
      <c r="E149" s="52"/>
      <c r="F149" s="36"/>
    </row>
    <row r="150" spans="1:6" s="19" customFormat="1" ht="30" x14ac:dyDescent="0.25">
      <c r="A150" s="31">
        <v>6</v>
      </c>
      <c r="B150" s="178" t="s">
        <v>284</v>
      </c>
      <c r="C150" s="169">
        <v>221.66</v>
      </c>
      <c r="D150" s="167" t="s">
        <v>82</v>
      </c>
      <c r="E150" s="179"/>
      <c r="F150" s="169"/>
    </row>
    <row r="151" spans="1:6" s="19" customFormat="1" x14ac:dyDescent="0.25">
      <c r="A151" s="55"/>
      <c r="B151" s="56" t="s">
        <v>38</v>
      </c>
      <c r="C151" s="57"/>
      <c r="D151" s="57"/>
      <c r="E151" s="58"/>
      <c r="F151" s="59"/>
    </row>
    <row r="152" spans="1:6" s="75" customFormat="1" ht="15.75" x14ac:dyDescent="0.25">
      <c r="A152" s="70"/>
      <c r="B152" s="49"/>
      <c r="C152" s="71"/>
      <c r="D152" s="72"/>
      <c r="E152" s="73"/>
      <c r="F152" s="74"/>
    </row>
    <row r="153" spans="1:6" s="75" customFormat="1" ht="15.75" x14ac:dyDescent="0.25">
      <c r="A153" s="20" t="s">
        <v>137</v>
      </c>
      <c r="B153" s="21" t="s">
        <v>138</v>
      </c>
      <c r="C153" s="22"/>
      <c r="D153" s="23"/>
      <c r="E153" s="24"/>
      <c r="F153" s="22"/>
    </row>
    <row r="154" spans="1:6" s="75" customFormat="1" ht="15.75" x14ac:dyDescent="0.25">
      <c r="A154" s="48">
        <v>1</v>
      </c>
      <c r="B154" s="76" t="s">
        <v>139</v>
      </c>
      <c r="C154" s="71">
        <v>2</v>
      </c>
      <c r="D154" s="28" t="s">
        <v>20</v>
      </c>
      <c r="E154" s="73"/>
      <c r="F154" s="30"/>
    </row>
    <row r="155" spans="1:6" s="75" customFormat="1" ht="15.75" x14ac:dyDescent="0.25">
      <c r="A155" s="48">
        <v>2</v>
      </c>
      <c r="B155" s="76" t="s">
        <v>140</v>
      </c>
      <c r="C155" s="71">
        <v>2</v>
      </c>
      <c r="D155" s="28" t="s">
        <v>20</v>
      </c>
      <c r="E155" s="73"/>
      <c r="F155" s="30"/>
    </row>
    <row r="156" spans="1:6" s="75" customFormat="1" ht="15.75" x14ac:dyDescent="0.25">
      <c r="A156" s="77"/>
      <c r="B156" s="78" t="s">
        <v>141</v>
      </c>
      <c r="C156" s="79"/>
      <c r="D156" s="80"/>
      <c r="E156" s="81"/>
      <c r="F156" s="59"/>
    </row>
    <row r="157" spans="1:6" s="88" customFormat="1" ht="15.75" x14ac:dyDescent="0.25">
      <c r="A157" s="82"/>
      <c r="B157" s="83"/>
      <c r="C157" s="84"/>
      <c r="D157" s="85"/>
      <c r="E157" s="86"/>
      <c r="F157" s="87"/>
    </row>
    <row r="158" spans="1:6" s="75" customFormat="1" ht="15.75" x14ac:dyDescent="0.25">
      <c r="A158" s="89"/>
      <c r="B158" s="90" t="s">
        <v>142</v>
      </c>
      <c r="C158" s="91"/>
      <c r="D158" s="92"/>
      <c r="E158" s="93"/>
      <c r="F158" s="94"/>
    </row>
    <row r="159" spans="1:6" s="88" customFormat="1" ht="15.75" x14ac:dyDescent="0.25">
      <c r="A159" s="82"/>
      <c r="B159" s="83"/>
      <c r="C159" s="84"/>
      <c r="D159" s="85"/>
      <c r="E159" s="86"/>
      <c r="F159" s="87"/>
    </row>
    <row r="160" spans="1:6" s="18" customFormat="1" x14ac:dyDescent="0.25">
      <c r="A160" s="15" t="s">
        <v>143</v>
      </c>
      <c r="B160" s="16" t="s">
        <v>144</v>
      </c>
      <c r="C160" s="17"/>
      <c r="D160" s="17"/>
      <c r="E160" s="17"/>
      <c r="F160" s="17"/>
    </row>
    <row r="161" spans="1:6" s="18" customFormat="1" x14ac:dyDescent="0.25">
      <c r="A161" s="20" t="s">
        <v>17</v>
      </c>
      <c r="B161" s="21" t="s">
        <v>18</v>
      </c>
      <c r="C161" s="22"/>
      <c r="D161" s="23"/>
      <c r="E161" s="24"/>
      <c r="F161" s="22"/>
    </row>
    <row r="162" spans="1:6" s="19" customFormat="1" x14ac:dyDescent="0.25">
      <c r="A162" s="25">
        <v>1</v>
      </c>
      <c r="B162" s="26" t="s">
        <v>21</v>
      </c>
      <c r="C162" s="27">
        <v>14.36</v>
      </c>
      <c r="D162" s="28" t="s">
        <v>22</v>
      </c>
      <c r="E162" s="29"/>
      <c r="F162" s="30"/>
    </row>
    <row r="163" spans="1:6" s="19" customFormat="1" ht="30" x14ac:dyDescent="0.25">
      <c r="A163" s="31">
        <v>2</v>
      </c>
      <c r="B163" s="32" t="s">
        <v>23</v>
      </c>
      <c r="C163" s="33">
        <v>2</v>
      </c>
      <c r="D163" s="34" t="s">
        <v>20</v>
      </c>
      <c r="E163" s="35"/>
      <c r="F163" s="36"/>
    </row>
    <row r="164" spans="1:6" s="19" customFormat="1" x14ac:dyDescent="0.25">
      <c r="A164" s="25">
        <v>3</v>
      </c>
      <c r="B164" s="26" t="s">
        <v>24</v>
      </c>
      <c r="C164" s="30">
        <v>17.440000000000001</v>
      </c>
      <c r="D164" s="28" t="s">
        <v>22</v>
      </c>
      <c r="E164" s="37"/>
      <c r="F164" s="30"/>
    </row>
    <row r="165" spans="1:6" s="19" customFormat="1" x14ac:dyDescent="0.25">
      <c r="A165" s="25">
        <v>4</v>
      </c>
      <c r="B165" s="26" t="s">
        <v>25</v>
      </c>
      <c r="C165" s="30">
        <v>89.78</v>
      </c>
      <c r="D165" s="28" t="s">
        <v>26</v>
      </c>
      <c r="E165" s="37"/>
      <c r="F165" s="30"/>
    </row>
    <row r="166" spans="1:6" s="19" customFormat="1" x14ac:dyDescent="0.25">
      <c r="A166" s="31">
        <v>5</v>
      </c>
      <c r="B166" s="32" t="s">
        <v>27</v>
      </c>
      <c r="C166" s="36">
        <v>1.54</v>
      </c>
      <c r="D166" s="34" t="s">
        <v>28</v>
      </c>
      <c r="E166" s="38"/>
      <c r="F166" s="36"/>
    </row>
    <row r="167" spans="1:6" s="19" customFormat="1" x14ac:dyDescent="0.25">
      <c r="A167" s="31">
        <v>6</v>
      </c>
      <c r="B167" s="32" t="s">
        <v>29</v>
      </c>
      <c r="C167" s="36">
        <v>2.88</v>
      </c>
      <c r="D167" s="34" t="s">
        <v>28</v>
      </c>
      <c r="E167" s="38"/>
      <c r="F167" s="36"/>
    </row>
    <row r="168" spans="1:6" s="19" customFormat="1" x14ac:dyDescent="0.25">
      <c r="A168" s="25">
        <v>7</v>
      </c>
      <c r="B168" s="26" t="s">
        <v>145</v>
      </c>
      <c r="C168" s="30">
        <v>15.5</v>
      </c>
      <c r="D168" s="28" t="s">
        <v>22</v>
      </c>
      <c r="E168" s="37"/>
      <c r="F168" s="36"/>
    </row>
    <row r="169" spans="1:6" s="19" customFormat="1" ht="15.75" x14ac:dyDescent="0.25">
      <c r="A169" s="164">
        <v>8</v>
      </c>
      <c r="B169" s="165" t="s">
        <v>218</v>
      </c>
      <c r="C169" s="166">
        <f>9.71*0.2</f>
        <v>1.9420000000000002</v>
      </c>
      <c r="D169" s="167" t="s">
        <v>28</v>
      </c>
      <c r="E169" s="168"/>
      <c r="F169" s="169"/>
    </row>
    <row r="170" spans="1:6" s="19" customFormat="1" ht="15.75" x14ac:dyDescent="0.25">
      <c r="A170" s="164">
        <v>9</v>
      </c>
      <c r="B170" s="165" t="s">
        <v>219</v>
      </c>
      <c r="C170" s="166">
        <f>38.35</f>
        <v>38.35</v>
      </c>
      <c r="D170" s="167" t="s">
        <v>22</v>
      </c>
      <c r="E170" s="168"/>
      <c r="F170" s="169"/>
    </row>
    <row r="171" spans="1:6" s="19" customFormat="1" x14ac:dyDescent="0.25">
      <c r="A171" s="25">
        <v>10</v>
      </c>
      <c r="B171" s="26" t="s">
        <v>31</v>
      </c>
      <c r="C171" s="30">
        <v>7</v>
      </c>
      <c r="D171" s="28" t="s">
        <v>26</v>
      </c>
      <c r="E171" s="37"/>
      <c r="F171" s="36"/>
    </row>
    <row r="172" spans="1:6" s="19" customFormat="1" x14ac:dyDescent="0.25">
      <c r="A172" s="31">
        <v>11</v>
      </c>
      <c r="B172" s="32" t="s">
        <v>33</v>
      </c>
      <c r="C172" s="169">
        <v>18.72</v>
      </c>
      <c r="D172" s="34" t="s">
        <v>34</v>
      </c>
      <c r="E172" s="38"/>
      <c r="F172" s="36"/>
    </row>
    <row r="173" spans="1:6" s="19" customFormat="1" ht="16.5" customHeight="1" x14ac:dyDescent="0.25">
      <c r="A173" s="25">
        <v>12</v>
      </c>
      <c r="B173" s="26" t="s">
        <v>35</v>
      </c>
      <c r="C173" s="30">
        <v>5</v>
      </c>
      <c r="D173" s="28" t="s">
        <v>20</v>
      </c>
      <c r="E173" s="37"/>
      <c r="F173" s="30"/>
    </row>
    <row r="174" spans="1:6" s="19" customFormat="1" ht="45" x14ac:dyDescent="0.25">
      <c r="A174" s="31">
        <v>13</v>
      </c>
      <c r="B174" s="32" t="s">
        <v>36</v>
      </c>
      <c r="C174" s="36">
        <v>168.24</v>
      </c>
      <c r="D174" s="34" t="s">
        <v>22</v>
      </c>
      <c r="E174" s="38"/>
      <c r="F174" s="36"/>
    </row>
    <row r="175" spans="1:6" s="19" customFormat="1" ht="45" customHeight="1" x14ac:dyDescent="0.25">
      <c r="A175" s="31">
        <v>14</v>
      </c>
      <c r="B175" s="32" t="s">
        <v>37</v>
      </c>
      <c r="C175" s="36">
        <v>168.24</v>
      </c>
      <c r="D175" s="34" t="s">
        <v>22</v>
      </c>
      <c r="E175" s="38"/>
      <c r="F175" s="36"/>
    </row>
    <row r="176" spans="1:6" s="44" customFormat="1" ht="15" customHeight="1" x14ac:dyDescent="0.25">
      <c r="A176" s="39"/>
      <c r="B176" s="40" t="s">
        <v>38</v>
      </c>
      <c r="C176" s="41"/>
      <c r="D176" s="41"/>
      <c r="E176" s="42"/>
      <c r="F176" s="43"/>
    </row>
    <row r="177" spans="1:6" s="19" customFormat="1" x14ac:dyDescent="0.25">
      <c r="A177" s="45"/>
      <c r="B177" s="46"/>
      <c r="C177" s="47"/>
      <c r="D177" s="47"/>
      <c r="E177" s="29"/>
      <c r="F177" s="30"/>
    </row>
    <row r="178" spans="1:6" s="18" customFormat="1" x14ac:dyDescent="0.25">
      <c r="A178" s="20" t="s">
        <v>39</v>
      </c>
      <c r="B178" s="21" t="s">
        <v>40</v>
      </c>
      <c r="C178" s="22"/>
      <c r="D178" s="23"/>
      <c r="E178" s="24"/>
      <c r="F178" s="22"/>
    </row>
    <row r="179" spans="1:6" s="18" customFormat="1" ht="45" x14ac:dyDescent="0.25">
      <c r="A179" s="31">
        <v>1</v>
      </c>
      <c r="B179" s="32" t="s">
        <v>41</v>
      </c>
      <c r="C179" s="36">
        <v>56</v>
      </c>
      <c r="D179" s="34" t="s">
        <v>20</v>
      </c>
      <c r="E179" s="38"/>
      <c r="F179" s="36"/>
    </row>
    <row r="180" spans="1:6" s="18" customFormat="1" x14ac:dyDescent="0.25">
      <c r="A180" s="48">
        <v>2</v>
      </c>
      <c r="B180" s="49" t="s">
        <v>42</v>
      </c>
      <c r="C180" s="50">
        <v>8.4700000000000006</v>
      </c>
      <c r="D180" s="51" t="s">
        <v>22</v>
      </c>
      <c r="E180" s="52"/>
      <c r="F180" s="36"/>
    </row>
    <row r="181" spans="1:6" s="18" customFormat="1" x14ac:dyDescent="0.25">
      <c r="A181" s="48">
        <v>3</v>
      </c>
      <c r="B181" s="49" t="s">
        <v>43</v>
      </c>
      <c r="C181" s="50">
        <v>2.6</v>
      </c>
      <c r="D181" s="51" t="s">
        <v>26</v>
      </c>
      <c r="E181" s="52"/>
      <c r="F181" s="36"/>
    </row>
    <row r="182" spans="1:6" s="18" customFormat="1" ht="30" x14ac:dyDescent="0.25">
      <c r="A182" s="48">
        <v>4</v>
      </c>
      <c r="B182" s="177" t="s">
        <v>290</v>
      </c>
      <c r="C182" s="169">
        <v>103.28</v>
      </c>
      <c r="D182" s="34" t="s">
        <v>22</v>
      </c>
      <c r="E182" s="179"/>
      <c r="F182" s="36"/>
    </row>
    <row r="183" spans="1:6" s="18" customFormat="1" ht="30" x14ac:dyDescent="0.25">
      <c r="A183" s="182">
        <v>5</v>
      </c>
      <c r="B183" s="177" t="s">
        <v>288</v>
      </c>
      <c r="C183" s="169">
        <v>24.86</v>
      </c>
      <c r="D183" s="167" t="s">
        <v>22</v>
      </c>
      <c r="E183" s="179"/>
      <c r="F183" s="169"/>
    </row>
    <row r="184" spans="1:6" s="18" customFormat="1" ht="45" x14ac:dyDescent="0.25">
      <c r="A184" s="31">
        <v>6</v>
      </c>
      <c r="B184" s="177" t="s">
        <v>286</v>
      </c>
      <c r="C184" s="169">
        <v>11.3</v>
      </c>
      <c r="D184" s="34" t="s">
        <v>26</v>
      </c>
      <c r="E184" s="38"/>
      <c r="F184" s="169"/>
    </row>
    <row r="185" spans="1:6" s="18" customFormat="1" x14ac:dyDescent="0.25">
      <c r="A185" s="48">
        <v>7</v>
      </c>
      <c r="B185" s="49" t="s">
        <v>44</v>
      </c>
      <c r="C185" s="50">
        <v>33.17</v>
      </c>
      <c r="D185" s="53" t="s">
        <v>26</v>
      </c>
      <c r="E185" s="37"/>
      <c r="F185" s="30"/>
    </row>
    <row r="186" spans="1:6" s="44" customFormat="1" ht="15" customHeight="1" x14ac:dyDescent="0.25">
      <c r="A186" s="39"/>
      <c r="B186" s="40" t="s">
        <v>38</v>
      </c>
      <c r="C186" s="41"/>
      <c r="D186" s="41"/>
      <c r="E186" s="42"/>
      <c r="F186" s="43"/>
    </row>
    <row r="187" spans="1:6" s="19" customFormat="1" x14ac:dyDescent="0.25">
      <c r="A187" s="45"/>
      <c r="B187" s="46"/>
      <c r="C187" s="47"/>
      <c r="D187" s="47"/>
      <c r="E187" s="29"/>
      <c r="F187" s="30"/>
    </row>
    <row r="188" spans="1:6" s="18" customFormat="1" x14ac:dyDescent="0.25">
      <c r="A188" s="20" t="s">
        <v>45</v>
      </c>
      <c r="B188" s="21" t="s">
        <v>46</v>
      </c>
      <c r="C188" s="22"/>
      <c r="D188" s="23"/>
      <c r="E188" s="24"/>
      <c r="F188" s="22"/>
    </row>
    <row r="189" spans="1:6" s="18" customFormat="1" ht="30" x14ac:dyDescent="0.25">
      <c r="A189" s="31">
        <v>1</v>
      </c>
      <c r="B189" s="32" t="s">
        <v>47</v>
      </c>
      <c r="C189" s="36">
        <v>20.059999999999999</v>
      </c>
      <c r="D189" s="34" t="s">
        <v>22</v>
      </c>
      <c r="E189" s="38"/>
      <c r="F189" s="36"/>
    </row>
    <row r="190" spans="1:6" s="18" customFormat="1" x14ac:dyDescent="0.25">
      <c r="A190" s="48">
        <v>2</v>
      </c>
      <c r="B190" s="49" t="s">
        <v>48</v>
      </c>
      <c r="C190" s="50">
        <v>47.33</v>
      </c>
      <c r="D190" s="51" t="s">
        <v>22</v>
      </c>
      <c r="E190" s="52"/>
      <c r="F190" s="36"/>
    </row>
    <row r="191" spans="1:6" s="18" customFormat="1" ht="30" x14ac:dyDescent="0.25">
      <c r="A191" s="31">
        <v>3</v>
      </c>
      <c r="B191" s="32" t="s">
        <v>49</v>
      </c>
      <c r="C191" s="36">
        <v>5.2</v>
      </c>
      <c r="D191" s="34" t="s">
        <v>26</v>
      </c>
      <c r="E191" s="38"/>
      <c r="F191" s="36"/>
    </row>
    <row r="192" spans="1:6" s="18" customFormat="1" ht="15" customHeight="1" x14ac:dyDescent="0.25">
      <c r="A192" s="31">
        <v>4</v>
      </c>
      <c r="B192" s="32" t="s">
        <v>50</v>
      </c>
      <c r="C192" s="36">
        <v>2.6</v>
      </c>
      <c r="D192" s="34" t="s">
        <v>26</v>
      </c>
      <c r="E192" s="52"/>
      <c r="F192" s="36"/>
    </row>
    <row r="193" spans="1:6" s="44" customFormat="1" ht="15" customHeight="1" x14ac:dyDescent="0.25">
      <c r="A193" s="39"/>
      <c r="B193" s="40" t="s">
        <v>38</v>
      </c>
      <c r="C193" s="41"/>
      <c r="D193" s="41"/>
      <c r="E193" s="42"/>
      <c r="F193" s="43"/>
    </row>
    <row r="194" spans="1:6" s="19" customFormat="1" x14ac:dyDescent="0.25">
      <c r="A194" s="54"/>
      <c r="B194" s="46"/>
      <c r="C194" s="47"/>
      <c r="D194" s="47"/>
      <c r="E194" s="29"/>
      <c r="F194" s="27"/>
    </row>
    <row r="195" spans="1:6" s="18" customFormat="1" x14ac:dyDescent="0.25">
      <c r="A195" s="20" t="s">
        <v>51</v>
      </c>
      <c r="B195" s="21" t="s">
        <v>52</v>
      </c>
      <c r="C195" s="22"/>
      <c r="D195" s="23"/>
      <c r="E195" s="24"/>
      <c r="F195" s="22"/>
    </row>
    <row r="196" spans="1:6" s="19" customFormat="1" ht="45" customHeight="1" x14ac:dyDescent="0.25">
      <c r="A196" s="31">
        <v>1</v>
      </c>
      <c r="B196" s="32" t="s">
        <v>53</v>
      </c>
      <c r="C196" s="36">
        <v>137.12</v>
      </c>
      <c r="D196" s="34" t="s">
        <v>22</v>
      </c>
      <c r="E196" s="52"/>
      <c r="F196" s="36"/>
    </row>
    <row r="197" spans="1:6" s="19" customFormat="1" x14ac:dyDescent="0.25">
      <c r="A197" s="25">
        <v>2</v>
      </c>
      <c r="B197" s="26" t="s">
        <v>54</v>
      </c>
      <c r="C197" s="47">
        <v>178.03</v>
      </c>
      <c r="D197" s="34" t="s">
        <v>26</v>
      </c>
      <c r="E197" s="29"/>
      <c r="F197" s="30"/>
    </row>
    <row r="198" spans="1:6" s="19" customFormat="1" x14ac:dyDescent="0.25">
      <c r="A198" s="25">
        <v>3</v>
      </c>
      <c r="B198" s="26" t="s">
        <v>55</v>
      </c>
      <c r="C198" s="47">
        <v>5.0999999999999996</v>
      </c>
      <c r="D198" s="51" t="s">
        <v>22</v>
      </c>
      <c r="E198" s="29"/>
      <c r="F198" s="30"/>
    </row>
    <row r="199" spans="1:6" s="19" customFormat="1" x14ac:dyDescent="0.25">
      <c r="A199" s="55"/>
      <c r="B199" s="56" t="s">
        <v>38</v>
      </c>
      <c r="C199" s="57"/>
      <c r="D199" s="57"/>
      <c r="E199" s="58"/>
      <c r="F199" s="59"/>
    </row>
    <row r="200" spans="1:6" s="19" customFormat="1" x14ac:dyDescent="0.25">
      <c r="A200" s="60"/>
      <c r="B200" s="46"/>
      <c r="C200" s="47"/>
      <c r="D200" s="47"/>
      <c r="E200" s="29"/>
      <c r="F200" s="61"/>
    </row>
    <row r="201" spans="1:6" s="18" customFormat="1" x14ac:dyDescent="0.25">
      <c r="A201" s="20" t="s">
        <v>56</v>
      </c>
      <c r="B201" s="21" t="s">
        <v>57</v>
      </c>
      <c r="C201" s="22"/>
      <c r="D201" s="23"/>
      <c r="E201" s="24"/>
      <c r="F201" s="22"/>
    </row>
    <row r="202" spans="1:6" s="19" customFormat="1" x14ac:dyDescent="0.25">
      <c r="A202" s="31">
        <v>1</v>
      </c>
      <c r="B202" s="32" t="s">
        <v>58</v>
      </c>
      <c r="C202" s="36">
        <v>21.7</v>
      </c>
      <c r="D202" s="34" t="s">
        <v>22</v>
      </c>
      <c r="E202" s="52"/>
      <c r="F202" s="36"/>
    </row>
    <row r="203" spans="1:6" s="19" customFormat="1" ht="14.25" customHeight="1" x14ac:dyDescent="0.25">
      <c r="A203" s="55"/>
      <c r="B203" s="56" t="s">
        <v>38</v>
      </c>
      <c r="C203" s="57"/>
      <c r="D203" s="57"/>
      <c r="E203" s="58"/>
      <c r="F203" s="59"/>
    </row>
    <row r="204" spans="1:6" s="19" customFormat="1" x14ac:dyDescent="0.25">
      <c r="A204" s="54"/>
      <c r="B204" s="26"/>
      <c r="C204" s="47"/>
      <c r="D204" s="47"/>
      <c r="E204" s="29"/>
      <c r="F204" s="27"/>
    </row>
    <row r="205" spans="1:6" s="18" customFormat="1" x14ac:dyDescent="0.25">
      <c r="A205" s="20" t="s">
        <v>59</v>
      </c>
      <c r="B205" s="21" t="s">
        <v>146</v>
      </c>
      <c r="C205" s="22"/>
      <c r="D205" s="23"/>
      <c r="E205" s="24"/>
      <c r="F205" s="22"/>
    </row>
    <row r="206" spans="1:6" s="18" customFormat="1" x14ac:dyDescent="0.25">
      <c r="A206" s="31">
        <v>1</v>
      </c>
      <c r="B206" s="32" t="s">
        <v>147</v>
      </c>
      <c r="C206" s="36">
        <v>1.39</v>
      </c>
      <c r="D206" s="34" t="s">
        <v>22</v>
      </c>
      <c r="E206" s="38"/>
      <c r="F206" s="36"/>
    </row>
    <row r="207" spans="1:6" s="18" customFormat="1" x14ac:dyDescent="0.25">
      <c r="A207" s="48">
        <v>2</v>
      </c>
      <c r="B207" s="49" t="s">
        <v>148</v>
      </c>
      <c r="C207" s="50">
        <v>7.61</v>
      </c>
      <c r="D207" s="51" t="s">
        <v>149</v>
      </c>
      <c r="E207" s="52"/>
      <c r="F207" s="36"/>
    </row>
    <row r="208" spans="1:6" s="18" customFormat="1" x14ac:dyDescent="0.25">
      <c r="A208" s="48">
        <v>3</v>
      </c>
      <c r="B208" s="49" t="s">
        <v>150</v>
      </c>
      <c r="C208" s="50">
        <v>3.52</v>
      </c>
      <c r="D208" s="51" t="s">
        <v>26</v>
      </c>
      <c r="E208" s="52"/>
      <c r="F208" s="36"/>
    </row>
    <row r="209" spans="1:6" s="44" customFormat="1" ht="14.25" customHeight="1" x14ac:dyDescent="0.25">
      <c r="A209" s="39"/>
      <c r="B209" s="40" t="s">
        <v>38</v>
      </c>
      <c r="C209" s="41"/>
      <c r="D209" s="41"/>
      <c r="E209" s="42"/>
      <c r="F209" s="43"/>
    </row>
    <row r="210" spans="1:6" s="19" customFormat="1" x14ac:dyDescent="0.25">
      <c r="A210" s="54"/>
      <c r="B210" s="26"/>
      <c r="C210" s="47"/>
      <c r="D210" s="47"/>
      <c r="E210" s="29"/>
      <c r="F210" s="27"/>
    </row>
    <row r="211" spans="1:6" s="18" customFormat="1" x14ac:dyDescent="0.25">
      <c r="A211" s="20" t="s">
        <v>66</v>
      </c>
      <c r="B211" s="21" t="s">
        <v>60</v>
      </c>
      <c r="C211" s="22"/>
      <c r="D211" s="23"/>
      <c r="E211" s="24"/>
      <c r="F211" s="22"/>
    </row>
    <row r="212" spans="1:6" s="18" customFormat="1" x14ac:dyDescent="0.25">
      <c r="A212" s="31">
        <v>1</v>
      </c>
      <c r="B212" s="32" t="s">
        <v>61</v>
      </c>
      <c r="C212" s="36">
        <v>18.53</v>
      </c>
      <c r="D212" s="34" t="s">
        <v>26</v>
      </c>
      <c r="E212" s="38"/>
      <c r="F212" s="36"/>
    </row>
    <row r="213" spans="1:6" s="18" customFormat="1" x14ac:dyDescent="0.25">
      <c r="A213" s="48">
        <v>2</v>
      </c>
      <c r="B213" s="49" t="s">
        <v>62</v>
      </c>
      <c r="C213" s="50">
        <v>14.78</v>
      </c>
      <c r="D213" s="51" t="s">
        <v>26</v>
      </c>
      <c r="E213" s="52"/>
      <c r="F213" s="36"/>
    </row>
    <row r="214" spans="1:6" s="18" customFormat="1" x14ac:dyDescent="0.25">
      <c r="A214" s="48">
        <v>3</v>
      </c>
      <c r="B214" s="49" t="s">
        <v>63</v>
      </c>
      <c r="C214" s="50">
        <v>8.73</v>
      </c>
      <c r="D214" s="51" t="s">
        <v>26</v>
      </c>
      <c r="E214" s="52"/>
      <c r="F214" s="36"/>
    </row>
    <row r="215" spans="1:6" s="18" customFormat="1" x14ac:dyDescent="0.25">
      <c r="A215" s="31">
        <v>4</v>
      </c>
      <c r="B215" s="32" t="s">
        <v>64</v>
      </c>
      <c r="C215" s="36">
        <v>6.38</v>
      </c>
      <c r="D215" s="34" t="s">
        <v>22</v>
      </c>
      <c r="E215" s="52"/>
      <c r="F215" s="36"/>
    </row>
    <row r="216" spans="1:6" s="18" customFormat="1" x14ac:dyDescent="0.25">
      <c r="A216" s="31">
        <v>5</v>
      </c>
      <c r="B216" s="32" t="s">
        <v>65</v>
      </c>
      <c r="C216" s="36">
        <v>5.89</v>
      </c>
      <c r="D216" s="34" t="s">
        <v>26</v>
      </c>
      <c r="E216" s="38"/>
      <c r="F216" s="36"/>
    </row>
    <row r="217" spans="1:6" s="44" customFormat="1" ht="14.25" customHeight="1" x14ac:dyDescent="0.25">
      <c r="A217" s="39"/>
      <c r="B217" s="40" t="s">
        <v>38</v>
      </c>
      <c r="C217" s="41"/>
      <c r="D217" s="41"/>
      <c r="E217" s="42"/>
      <c r="F217" s="43"/>
    </row>
    <row r="218" spans="1:6" s="19" customFormat="1" x14ac:dyDescent="0.25">
      <c r="A218" s="54"/>
      <c r="B218" s="26"/>
      <c r="C218" s="47"/>
      <c r="D218" s="47"/>
      <c r="E218" s="29"/>
      <c r="F218" s="27"/>
    </row>
    <row r="219" spans="1:6" s="18" customFormat="1" x14ac:dyDescent="0.25">
      <c r="A219" s="20" t="s">
        <v>78</v>
      </c>
      <c r="B219" s="21" t="s">
        <v>67</v>
      </c>
      <c r="C219" s="22"/>
      <c r="D219" s="23"/>
      <c r="E219" s="24"/>
      <c r="F219" s="22"/>
    </row>
    <row r="220" spans="1:6" s="62" customFormat="1" ht="30" x14ac:dyDescent="0.25">
      <c r="A220" s="31">
        <v>1</v>
      </c>
      <c r="B220" s="32" t="s">
        <v>72</v>
      </c>
      <c r="C220" s="36">
        <v>1</v>
      </c>
      <c r="D220" s="34" t="s">
        <v>20</v>
      </c>
      <c r="E220" s="52"/>
      <c r="F220" s="36"/>
    </row>
    <row r="221" spans="1:6" s="62" customFormat="1" ht="60" customHeight="1" x14ac:dyDescent="0.25">
      <c r="A221" s="31">
        <v>2</v>
      </c>
      <c r="B221" s="32" t="s">
        <v>73</v>
      </c>
      <c r="C221" s="36">
        <v>5</v>
      </c>
      <c r="D221" s="34" t="s">
        <v>20</v>
      </c>
      <c r="E221" s="52"/>
      <c r="F221" s="36"/>
    </row>
    <row r="222" spans="1:6" s="62" customFormat="1" ht="30" x14ac:dyDescent="0.25">
      <c r="A222" s="31">
        <v>3</v>
      </c>
      <c r="B222" s="32" t="s">
        <v>151</v>
      </c>
      <c r="C222" s="36">
        <v>5</v>
      </c>
      <c r="D222" s="34" t="s">
        <v>20</v>
      </c>
      <c r="E222" s="52"/>
      <c r="F222" s="36"/>
    </row>
    <row r="223" spans="1:6" s="19" customFormat="1" ht="30" customHeight="1" x14ac:dyDescent="0.25">
      <c r="A223" s="31">
        <v>4</v>
      </c>
      <c r="B223" s="32" t="s">
        <v>152</v>
      </c>
      <c r="C223" s="36">
        <v>1</v>
      </c>
      <c r="D223" s="34" t="s">
        <v>20</v>
      </c>
      <c r="E223" s="52"/>
      <c r="F223" s="36"/>
    </row>
    <row r="224" spans="1:6" s="19" customFormat="1" ht="30" customHeight="1" x14ac:dyDescent="0.25">
      <c r="A224" s="31">
        <v>5</v>
      </c>
      <c r="B224" s="32" t="s">
        <v>153</v>
      </c>
      <c r="C224" s="36">
        <v>1</v>
      </c>
      <c r="D224" s="34" t="s">
        <v>20</v>
      </c>
      <c r="E224" s="52"/>
      <c r="F224" s="36"/>
    </row>
    <row r="225" spans="1:6" s="19" customFormat="1" ht="30" customHeight="1" x14ac:dyDescent="0.25">
      <c r="A225" s="31">
        <v>6</v>
      </c>
      <c r="B225" s="32" t="s">
        <v>154</v>
      </c>
      <c r="C225" s="36">
        <v>1</v>
      </c>
      <c r="D225" s="34" t="s">
        <v>20</v>
      </c>
      <c r="E225" s="52"/>
      <c r="F225" s="36"/>
    </row>
    <row r="226" spans="1:6" s="19" customFormat="1" ht="30" x14ac:dyDescent="0.25">
      <c r="A226" s="31">
        <v>7</v>
      </c>
      <c r="B226" s="32" t="s">
        <v>77</v>
      </c>
      <c r="C226" s="36">
        <v>6</v>
      </c>
      <c r="D226" s="34" t="s">
        <v>20</v>
      </c>
      <c r="E226" s="52"/>
      <c r="F226" s="36"/>
    </row>
    <row r="227" spans="1:6" s="19" customFormat="1" x14ac:dyDescent="0.25">
      <c r="A227" s="55"/>
      <c r="B227" s="56" t="s">
        <v>38</v>
      </c>
      <c r="C227" s="57"/>
      <c r="D227" s="57"/>
      <c r="E227" s="58"/>
      <c r="F227" s="59"/>
    </row>
    <row r="228" spans="1:6" s="19" customFormat="1" x14ac:dyDescent="0.25">
      <c r="A228" s="60"/>
      <c r="B228" s="49"/>
      <c r="C228" s="47"/>
      <c r="D228" s="47"/>
      <c r="E228" s="29"/>
      <c r="F228" s="30"/>
    </row>
    <row r="229" spans="1:6" s="18" customFormat="1" x14ac:dyDescent="0.25">
      <c r="A229" s="20" t="s">
        <v>15</v>
      </c>
      <c r="B229" s="21" t="s">
        <v>79</v>
      </c>
      <c r="C229" s="22"/>
      <c r="D229" s="23"/>
      <c r="E229" s="24"/>
      <c r="F229" s="22"/>
    </row>
    <row r="230" spans="1:6" s="19" customFormat="1" x14ac:dyDescent="0.25">
      <c r="A230" s="25">
        <v>1</v>
      </c>
      <c r="B230" s="49" t="s">
        <v>155</v>
      </c>
      <c r="C230" s="47">
        <v>10</v>
      </c>
      <c r="D230" s="28" t="s">
        <v>20</v>
      </c>
      <c r="E230" s="29"/>
      <c r="F230" s="30"/>
    </row>
    <row r="231" spans="1:6" s="19" customFormat="1" ht="45" customHeight="1" x14ac:dyDescent="0.25">
      <c r="A231" s="31">
        <v>2</v>
      </c>
      <c r="B231" s="32" t="s">
        <v>81</v>
      </c>
      <c r="C231" s="36">
        <v>113.66</v>
      </c>
      <c r="D231" s="34" t="s">
        <v>82</v>
      </c>
      <c r="E231" s="52"/>
      <c r="F231" s="36"/>
    </row>
    <row r="232" spans="1:6" s="62" customFormat="1" ht="30" customHeight="1" x14ac:dyDescent="0.25">
      <c r="A232" s="31">
        <v>3</v>
      </c>
      <c r="B232" s="32" t="s">
        <v>83</v>
      </c>
      <c r="C232" s="36">
        <v>1</v>
      </c>
      <c r="D232" s="34" t="s">
        <v>20</v>
      </c>
      <c r="E232" s="52"/>
      <c r="F232" s="36"/>
    </row>
    <row r="233" spans="1:6" s="19" customFormat="1" x14ac:dyDescent="0.25">
      <c r="A233" s="55"/>
      <c r="B233" s="56" t="s">
        <v>38</v>
      </c>
      <c r="C233" s="57"/>
      <c r="D233" s="57"/>
      <c r="E233" s="58"/>
      <c r="F233" s="59"/>
    </row>
    <row r="234" spans="1:6" s="19" customFormat="1" x14ac:dyDescent="0.25">
      <c r="A234" s="60"/>
      <c r="B234" s="49"/>
      <c r="C234" s="47"/>
      <c r="D234" s="47"/>
      <c r="E234" s="29"/>
      <c r="F234" s="30"/>
    </row>
    <row r="235" spans="1:6" s="18" customFormat="1" x14ac:dyDescent="0.25">
      <c r="A235" s="20" t="s">
        <v>87</v>
      </c>
      <c r="B235" s="21" t="s">
        <v>84</v>
      </c>
      <c r="C235" s="22"/>
      <c r="D235" s="23"/>
      <c r="E235" s="24"/>
      <c r="F235" s="22"/>
    </row>
    <row r="236" spans="1:6" s="19" customFormat="1" x14ac:dyDescent="0.25">
      <c r="A236" s="25">
        <v>1</v>
      </c>
      <c r="B236" s="49" t="s">
        <v>85</v>
      </c>
      <c r="C236" s="47">
        <v>137.12</v>
      </c>
      <c r="D236" s="28" t="s">
        <v>22</v>
      </c>
      <c r="E236" s="29"/>
      <c r="F236" s="30"/>
    </row>
    <row r="237" spans="1:6" s="19" customFormat="1" x14ac:dyDescent="0.25">
      <c r="A237" s="31">
        <v>2</v>
      </c>
      <c r="B237" s="32" t="s">
        <v>86</v>
      </c>
      <c r="C237" s="36">
        <v>5.0999999999999996</v>
      </c>
      <c r="D237" s="34" t="s">
        <v>22</v>
      </c>
      <c r="E237" s="52"/>
      <c r="F237" s="36"/>
    </row>
    <row r="238" spans="1:6" s="19" customFormat="1" x14ac:dyDescent="0.25">
      <c r="A238" s="55"/>
      <c r="B238" s="56" t="s">
        <v>38</v>
      </c>
      <c r="C238" s="57"/>
      <c r="D238" s="57"/>
      <c r="E238" s="58"/>
      <c r="F238" s="59"/>
    </row>
    <row r="239" spans="1:6" s="19" customFormat="1" x14ac:dyDescent="0.25">
      <c r="A239" s="60"/>
      <c r="B239" s="49"/>
      <c r="C239" s="47"/>
      <c r="D239" s="47"/>
      <c r="E239" s="29"/>
      <c r="F239" s="30"/>
    </row>
    <row r="240" spans="1:6" s="18" customFormat="1" x14ac:dyDescent="0.25">
      <c r="A240" s="20" t="s">
        <v>91</v>
      </c>
      <c r="B240" s="21" t="s">
        <v>88</v>
      </c>
      <c r="C240" s="22"/>
      <c r="D240" s="23"/>
      <c r="E240" s="24"/>
      <c r="F240" s="22"/>
    </row>
    <row r="241" spans="1:6" s="19" customFormat="1" x14ac:dyDescent="0.25">
      <c r="A241" s="25">
        <v>1</v>
      </c>
      <c r="B241" s="49" t="s">
        <v>89</v>
      </c>
      <c r="C241" s="47">
        <v>458.61</v>
      </c>
      <c r="D241" s="28" t="s">
        <v>22</v>
      </c>
      <c r="E241" s="29"/>
      <c r="F241" s="30"/>
    </row>
    <row r="242" spans="1:6" s="19" customFormat="1" x14ac:dyDescent="0.25">
      <c r="A242" s="31">
        <v>2</v>
      </c>
      <c r="B242" s="177" t="s">
        <v>282</v>
      </c>
      <c r="C242" s="36">
        <v>458.61</v>
      </c>
      <c r="D242" s="34" t="s">
        <v>22</v>
      </c>
      <c r="E242" s="52"/>
      <c r="F242" s="36"/>
    </row>
    <row r="243" spans="1:6" s="62" customFormat="1" ht="15.75" x14ac:dyDescent="0.25">
      <c r="A243" s="31">
        <v>3</v>
      </c>
      <c r="B243" s="32" t="s">
        <v>90</v>
      </c>
      <c r="C243" s="36">
        <v>168.18</v>
      </c>
      <c r="D243" s="34" t="s">
        <v>22</v>
      </c>
      <c r="E243" s="52"/>
      <c r="F243" s="36"/>
    </row>
    <row r="244" spans="1:6" s="19" customFormat="1" x14ac:dyDescent="0.25">
      <c r="A244" s="55"/>
      <c r="B244" s="56" t="s">
        <v>38</v>
      </c>
      <c r="C244" s="57"/>
      <c r="D244" s="57"/>
      <c r="E244" s="58"/>
      <c r="F244" s="59"/>
    </row>
    <row r="245" spans="1:6" s="19" customFormat="1" x14ac:dyDescent="0.25">
      <c r="A245" s="60"/>
      <c r="B245" s="49"/>
      <c r="C245" s="47"/>
      <c r="D245" s="47"/>
      <c r="E245" s="29"/>
      <c r="F245" s="30"/>
    </row>
    <row r="246" spans="1:6" s="18" customFormat="1" x14ac:dyDescent="0.25">
      <c r="A246" s="20" t="s">
        <v>111</v>
      </c>
      <c r="B246" s="21" t="s">
        <v>92</v>
      </c>
      <c r="C246" s="22"/>
      <c r="D246" s="23"/>
      <c r="E246" s="24"/>
      <c r="F246" s="22"/>
    </row>
    <row r="247" spans="1:6" s="19" customFormat="1" ht="31.5" customHeight="1" x14ac:dyDescent="0.25">
      <c r="A247" s="31">
        <v>1</v>
      </c>
      <c r="B247" s="32" t="s">
        <v>93</v>
      </c>
      <c r="C247" s="36">
        <v>2</v>
      </c>
      <c r="D247" s="34" t="s">
        <v>20</v>
      </c>
      <c r="E247" s="52"/>
      <c r="F247" s="36"/>
    </row>
    <row r="248" spans="1:6" s="19" customFormat="1" ht="90" customHeight="1" x14ac:dyDescent="0.25">
      <c r="A248" s="31">
        <v>2</v>
      </c>
      <c r="B248" s="32" t="s">
        <v>94</v>
      </c>
      <c r="C248" s="36">
        <v>2</v>
      </c>
      <c r="D248" s="34" t="s">
        <v>20</v>
      </c>
      <c r="E248" s="52"/>
      <c r="F248" s="36"/>
    </row>
    <row r="249" spans="1:6" s="19" customFormat="1" x14ac:dyDescent="0.25">
      <c r="A249" s="25">
        <v>3</v>
      </c>
      <c r="B249" s="26" t="s">
        <v>95</v>
      </c>
      <c r="C249" s="47">
        <v>2</v>
      </c>
      <c r="D249" s="28" t="s">
        <v>20</v>
      </c>
      <c r="E249" s="29"/>
      <c r="F249" s="30"/>
    </row>
    <row r="250" spans="1:6" s="19" customFormat="1" x14ac:dyDescent="0.25">
      <c r="A250" s="25">
        <v>4</v>
      </c>
      <c r="B250" s="26" t="s">
        <v>156</v>
      </c>
      <c r="C250" s="47">
        <v>1</v>
      </c>
      <c r="D250" s="28" t="s">
        <v>20</v>
      </c>
      <c r="E250" s="29"/>
      <c r="F250" s="30"/>
    </row>
    <row r="251" spans="1:6" s="66" customFormat="1" x14ac:dyDescent="0.25">
      <c r="A251" s="25">
        <v>5</v>
      </c>
      <c r="B251" s="63" t="s">
        <v>96</v>
      </c>
      <c r="C251" s="64">
        <v>2</v>
      </c>
      <c r="D251" s="28" t="s">
        <v>20</v>
      </c>
      <c r="E251" s="65"/>
      <c r="F251" s="30"/>
    </row>
    <row r="252" spans="1:6" s="19" customFormat="1" x14ac:dyDescent="0.25">
      <c r="A252" s="25">
        <v>6</v>
      </c>
      <c r="B252" s="26" t="s">
        <v>97</v>
      </c>
      <c r="C252" s="47">
        <v>2</v>
      </c>
      <c r="D252" s="28" t="s">
        <v>20</v>
      </c>
      <c r="E252" s="29"/>
      <c r="F252" s="30"/>
    </row>
    <row r="253" spans="1:6" s="19" customFormat="1" x14ac:dyDescent="0.25">
      <c r="A253" s="25">
        <v>7</v>
      </c>
      <c r="B253" s="26" t="s">
        <v>98</v>
      </c>
      <c r="C253" s="47">
        <v>2</v>
      </c>
      <c r="D253" s="28" t="s">
        <v>20</v>
      </c>
      <c r="E253" s="29"/>
      <c r="F253" s="30"/>
    </row>
    <row r="254" spans="1:6" s="18" customFormat="1" x14ac:dyDescent="0.25">
      <c r="A254" s="25">
        <v>8</v>
      </c>
      <c r="B254" s="49" t="s">
        <v>99</v>
      </c>
      <c r="C254" s="50">
        <v>3</v>
      </c>
      <c r="D254" s="28" t="s">
        <v>20</v>
      </c>
      <c r="E254" s="37"/>
      <c r="F254" s="30"/>
    </row>
    <row r="255" spans="1:6" s="18" customFormat="1" x14ac:dyDescent="0.25">
      <c r="A255" s="25">
        <v>9</v>
      </c>
      <c r="B255" s="49" t="s">
        <v>100</v>
      </c>
      <c r="C255" s="50">
        <v>2</v>
      </c>
      <c r="D255" s="28" t="s">
        <v>20</v>
      </c>
      <c r="E255" s="37"/>
      <c r="F255" s="30"/>
    </row>
    <row r="256" spans="1:6" s="18" customFormat="1" x14ac:dyDescent="0.25">
      <c r="A256" s="25">
        <v>10</v>
      </c>
      <c r="B256" s="49" t="s">
        <v>101</v>
      </c>
      <c r="C256" s="50">
        <v>2</v>
      </c>
      <c r="D256" s="28" t="s">
        <v>20</v>
      </c>
      <c r="E256" s="37"/>
      <c r="F256" s="30"/>
    </row>
    <row r="257" spans="1:6" s="18" customFormat="1" ht="15.75" customHeight="1" x14ac:dyDescent="0.25">
      <c r="A257" s="25">
        <v>11</v>
      </c>
      <c r="B257" s="49" t="s">
        <v>102</v>
      </c>
      <c r="C257" s="50">
        <v>2</v>
      </c>
      <c r="D257" s="28" t="s">
        <v>20</v>
      </c>
      <c r="E257" s="37"/>
      <c r="F257" s="30"/>
    </row>
    <row r="258" spans="1:6" s="18" customFormat="1" x14ac:dyDescent="0.25">
      <c r="A258" s="25">
        <v>12</v>
      </c>
      <c r="B258" s="49" t="s">
        <v>103</v>
      </c>
      <c r="C258" s="50">
        <v>2</v>
      </c>
      <c r="D258" s="28" t="s">
        <v>20</v>
      </c>
      <c r="E258" s="37"/>
      <c r="F258" s="30"/>
    </row>
    <row r="259" spans="1:6" s="19" customFormat="1" x14ac:dyDescent="0.25">
      <c r="A259" s="25">
        <v>13</v>
      </c>
      <c r="B259" s="26" t="s">
        <v>104</v>
      </c>
      <c r="C259" s="47">
        <v>3</v>
      </c>
      <c r="D259" s="28" t="s">
        <v>20</v>
      </c>
      <c r="E259" s="29"/>
      <c r="F259" s="30"/>
    </row>
    <row r="260" spans="1:6" s="19" customFormat="1" x14ac:dyDescent="0.25">
      <c r="A260" s="25">
        <v>14</v>
      </c>
      <c r="B260" s="26" t="s">
        <v>157</v>
      </c>
      <c r="C260" s="47">
        <v>1</v>
      </c>
      <c r="D260" s="28" t="s">
        <v>20</v>
      </c>
      <c r="E260" s="29"/>
      <c r="F260" s="30"/>
    </row>
    <row r="261" spans="1:6" s="18" customFormat="1" x14ac:dyDescent="0.25">
      <c r="A261" s="25">
        <v>15</v>
      </c>
      <c r="B261" s="49" t="s">
        <v>106</v>
      </c>
      <c r="C261" s="50">
        <v>1</v>
      </c>
      <c r="D261" s="53" t="s">
        <v>107</v>
      </c>
      <c r="E261" s="37"/>
      <c r="F261" s="30"/>
    </row>
    <row r="262" spans="1:6" s="18" customFormat="1" x14ac:dyDescent="0.25">
      <c r="A262" s="25">
        <v>16</v>
      </c>
      <c r="B262" s="49" t="s">
        <v>108</v>
      </c>
      <c r="C262" s="50">
        <v>1</v>
      </c>
      <c r="D262" s="53" t="s">
        <v>107</v>
      </c>
      <c r="E262" s="37"/>
      <c r="F262" s="30"/>
    </row>
    <row r="263" spans="1:6" s="18" customFormat="1" x14ac:dyDescent="0.25">
      <c r="A263" s="25">
        <v>17</v>
      </c>
      <c r="B263" s="49" t="s">
        <v>105</v>
      </c>
      <c r="C263" s="50">
        <v>3</v>
      </c>
      <c r="D263" s="28" t="s">
        <v>20</v>
      </c>
      <c r="E263" s="37"/>
      <c r="F263" s="30"/>
    </row>
    <row r="264" spans="1:6" s="19" customFormat="1" x14ac:dyDescent="0.25">
      <c r="A264" s="25">
        <v>18</v>
      </c>
      <c r="B264" s="26" t="s">
        <v>109</v>
      </c>
      <c r="C264" s="47">
        <v>5</v>
      </c>
      <c r="D264" s="34" t="s">
        <v>26</v>
      </c>
      <c r="E264" s="29"/>
      <c r="F264" s="30"/>
    </row>
    <row r="265" spans="1:6" s="18" customFormat="1" x14ac:dyDescent="0.25">
      <c r="A265" s="25">
        <v>19</v>
      </c>
      <c r="B265" s="49" t="s">
        <v>110</v>
      </c>
      <c r="C265" s="50">
        <v>5</v>
      </c>
      <c r="D265" s="34" t="s">
        <v>26</v>
      </c>
      <c r="E265" s="37"/>
      <c r="F265" s="30"/>
    </row>
    <row r="266" spans="1:6" s="18" customFormat="1" x14ac:dyDescent="0.25">
      <c r="A266" s="164">
        <v>20</v>
      </c>
      <c r="B266" s="180" t="s">
        <v>287</v>
      </c>
      <c r="C266" s="181">
        <v>9</v>
      </c>
      <c r="D266" s="167" t="s">
        <v>26</v>
      </c>
      <c r="E266" s="168"/>
      <c r="F266" s="166"/>
    </row>
    <row r="267" spans="1:6" s="44" customFormat="1" x14ac:dyDescent="0.25">
      <c r="A267" s="67"/>
      <c r="B267" s="56" t="s">
        <v>38</v>
      </c>
      <c r="C267" s="68"/>
      <c r="D267" s="68"/>
      <c r="E267" s="69"/>
      <c r="F267" s="59"/>
    </row>
    <row r="268" spans="1:6" s="19" customFormat="1" x14ac:dyDescent="0.25">
      <c r="A268" s="60"/>
      <c r="B268" s="49"/>
      <c r="C268" s="47"/>
      <c r="D268" s="47"/>
      <c r="E268" s="29"/>
      <c r="F268" s="30"/>
    </row>
    <row r="269" spans="1:6" s="18" customFormat="1" x14ac:dyDescent="0.25">
      <c r="A269" s="20" t="s">
        <v>124</v>
      </c>
      <c r="B269" s="21" t="s">
        <v>112</v>
      </c>
      <c r="C269" s="22"/>
      <c r="D269" s="23"/>
      <c r="E269" s="24"/>
      <c r="F269" s="22"/>
    </row>
    <row r="270" spans="1:6" s="19" customFormat="1" x14ac:dyDescent="0.25">
      <c r="A270" s="31">
        <v>1</v>
      </c>
      <c r="B270" s="32" t="s">
        <v>113</v>
      </c>
      <c r="C270" s="36">
        <v>24</v>
      </c>
      <c r="D270" s="34" t="s">
        <v>20</v>
      </c>
      <c r="E270" s="52"/>
      <c r="F270" s="36"/>
    </row>
    <row r="271" spans="1:6" s="19" customFormat="1" x14ac:dyDescent="0.25">
      <c r="A271" s="25">
        <v>2</v>
      </c>
      <c r="B271" s="26" t="s">
        <v>115</v>
      </c>
      <c r="C271" s="47">
        <v>31</v>
      </c>
      <c r="D271" s="28" t="s">
        <v>20</v>
      </c>
      <c r="E271" s="29"/>
      <c r="F271" s="30"/>
    </row>
    <row r="272" spans="1:6" s="66" customFormat="1" x14ac:dyDescent="0.25">
      <c r="A272" s="25">
        <v>3</v>
      </c>
      <c r="B272" s="63" t="s">
        <v>116</v>
      </c>
      <c r="C272" s="64">
        <v>2</v>
      </c>
      <c r="D272" s="28" t="s">
        <v>20</v>
      </c>
      <c r="E272" s="65"/>
      <c r="F272" s="30"/>
    </row>
    <row r="273" spans="1:6" s="19" customFormat="1" x14ac:dyDescent="0.25">
      <c r="A273" s="25">
        <v>4</v>
      </c>
      <c r="B273" s="26" t="s">
        <v>117</v>
      </c>
      <c r="C273" s="47">
        <v>14</v>
      </c>
      <c r="D273" s="28" t="s">
        <v>20</v>
      </c>
      <c r="E273" s="29"/>
      <c r="F273" s="30"/>
    </row>
    <row r="274" spans="1:6" s="19" customFormat="1" x14ac:dyDescent="0.25">
      <c r="A274" s="25">
        <v>5</v>
      </c>
      <c r="B274" s="26" t="s">
        <v>118</v>
      </c>
      <c r="C274" s="47">
        <v>1</v>
      </c>
      <c r="D274" s="28" t="s">
        <v>20</v>
      </c>
      <c r="E274" s="29"/>
      <c r="F274" s="30"/>
    </row>
    <row r="275" spans="1:6" s="18" customFormat="1" ht="45" x14ac:dyDescent="0.25">
      <c r="A275" s="31">
        <v>6</v>
      </c>
      <c r="B275" s="32" t="s">
        <v>119</v>
      </c>
      <c r="C275" s="36">
        <v>22</v>
      </c>
      <c r="D275" s="34" t="s">
        <v>20</v>
      </c>
      <c r="E275" s="52"/>
      <c r="F275" s="36"/>
    </row>
    <row r="276" spans="1:6" s="18" customFormat="1" ht="30" x14ac:dyDescent="0.25">
      <c r="A276" s="31">
        <v>7</v>
      </c>
      <c r="B276" s="32" t="s">
        <v>120</v>
      </c>
      <c r="C276" s="36">
        <v>22</v>
      </c>
      <c r="D276" s="34" t="s">
        <v>20</v>
      </c>
      <c r="E276" s="52"/>
      <c r="F276" s="36"/>
    </row>
    <row r="277" spans="1:6" s="18" customFormat="1" ht="30" customHeight="1" x14ac:dyDescent="0.25">
      <c r="A277" s="31">
        <v>8</v>
      </c>
      <c r="B277" s="32" t="s">
        <v>121</v>
      </c>
      <c r="C277" s="36">
        <v>8</v>
      </c>
      <c r="D277" s="34" t="s">
        <v>20</v>
      </c>
      <c r="E277" s="52"/>
      <c r="F277" s="36"/>
    </row>
    <row r="278" spans="1:6" s="18" customFormat="1" ht="15.75" customHeight="1" x14ac:dyDescent="0.25">
      <c r="A278" s="25">
        <v>9</v>
      </c>
      <c r="B278" s="49" t="s">
        <v>122</v>
      </c>
      <c r="C278" s="50">
        <v>2</v>
      </c>
      <c r="D278" s="28" t="s">
        <v>20</v>
      </c>
      <c r="E278" s="37"/>
      <c r="F278" s="30"/>
    </row>
    <row r="279" spans="1:6" s="18" customFormat="1" x14ac:dyDescent="0.25">
      <c r="A279" s="25">
        <v>10</v>
      </c>
      <c r="B279" s="49" t="s">
        <v>123</v>
      </c>
      <c r="C279" s="50">
        <v>1</v>
      </c>
      <c r="D279" s="28" t="s">
        <v>20</v>
      </c>
      <c r="E279" s="37"/>
      <c r="F279" s="30"/>
    </row>
    <row r="280" spans="1:6" s="44" customFormat="1" x14ac:dyDescent="0.25">
      <c r="A280" s="67"/>
      <c r="B280" s="56" t="s">
        <v>38</v>
      </c>
      <c r="C280" s="68"/>
      <c r="D280" s="68"/>
      <c r="E280" s="69"/>
      <c r="F280" s="59"/>
    </row>
    <row r="281" spans="1:6" s="19" customFormat="1" x14ac:dyDescent="0.25">
      <c r="A281" s="60"/>
      <c r="B281" s="49"/>
      <c r="C281" s="47"/>
      <c r="D281" s="47"/>
      <c r="E281" s="29"/>
      <c r="F281" s="30"/>
    </row>
    <row r="282" spans="1:6" s="18" customFormat="1" x14ac:dyDescent="0.25">
      <c r="A282" s="20" t="s">
        <v>130</v>
      </c>
      <c r="B282" s="21" t="s">
        <v>125</v>
      </c>
      <c r="C282" s="22"/>
      <c r="D282" s="23"/>
      <c r="E282" s="24"/>
      <c r="F282" s="22"/>
    </row>
    <row r="283" spans="1:6" s="19" customFormat="1" x14ac:dyDescent="0.25">
      <c r="A283" s="31">
        <v>1</v>
      </c>
      <c r="B283" s="32" t="s">
        <v>126</v>
      </c>
      <c r="C283" s="36">
        <v>7</v>
      </c>
      <c r="D283" s="34" t="s">
        <v>20</v>
      </c>
      <c r="E283" s="52"/>
      <c r="F283" s="36"/>
    </row>
    <row r="284" spans="1:6" s="19" customFormat="1" x14ac:dyDescent="0.25">
      <c r="A284" s="31">
        <v>2</v>
      </c>
      <c r="B284" s="32" t="s">
        <v>158</v>
      </c>
      <c r="C284" s="36">
        <v>1</v>
      </c>
      <c r="D284" s="34" t="s">
        <v>20</v>
      </c>
      <c r="E284" s="52"/>
      <c r="F284" s="36"/>
    </row>
    <row r="285" spans="1:6" s="19" customFormat="1" x14ac:dyDescent="0.25">
      <c r="A285" s="31">
        <v>3</v>
      </c>
      <c r="B285" s="32" t="s">
        <v>127</v>
      </c>
      <c r="C285" s="36">
        <v>11</v>
      </c>
      <c r="D285" s="34" t="s">
        <v>20</v>
      </c>
      <c r="E285" s="52"/>
      <c r="F285" s="36"/>
    </row>
    <row r="286" spans="1:6" s="19" customFormat="1" x14ac:dyDescent="0.25">
      <c r="A286" s="31">
        <v>4</v>
      </c>
      <c r="B286" s="32" t="s">
        <v>159</v>
      </c>
      <c r="C286" s="36">
        <v>3</v>
      </c>
      <c r="D286" s="34" t="s">
        <v>20</v>
      </c>
      <c r="E286" s="52"/>
      <c r="F286" s="36"/>
    </row>
    <row r="287" spans="1:6" s="19" customFormat="1" x14ac:dyDescent="0.25">
      <c r="A287" s="25">
        <v>5</v>
      </c>
      <c r="B287" s="26" t="s">
        <v>128</v>
      </c>
      <c r="C287" s="47">
        <v>2</v>
      </c>
      <c r="D287" s="28" t="s">
        <v>20</v>
      </c>
      <c r="E287" s="29"/>
      <c r="F287" s="30"/>
    </row>
    <row r="288" spans="1:6" s="44" customFormat="1" x14ac:dyDescent="0.25">
      <c r="A288" s="67"/>
      <c r="B288" s="56" t="s">
        <v>38</v>
      </c>
      <c r="C288" s="68"/>
      <c r="D288" s="68"/>
      <c r="E288" s="69"/>
      <c r="F288" s="59"/>
    </row>
    <row r="289" spans="1:6" s="19" customFormat="1" x14ac:dyDescent="0.25">
      <c r="A289" s="60"/>
      <c r="B289" s="49"/>
      <c r="C289" s="47"/>
      <c r="D289" s="47"/>
      <c r="E289" s="29"/>
      <c r="F289" s="30"/>
    </row>
    <row r="290" spans="1:6" s="18" customFormat="1" x14ac:dyDescent="0.25">
      <c r="A290" s="20" t="s">
        <v>137</v>
      </c>
      <c r="B290" s="21" t="s">
        <v>131</v>
      </c>
      <c r="C290" s="22"/>
      <c r="D290" s="23"/>
      <c r="E290" s="24"/>
      <c r="F290" s="22"/>
    </row>
    <row r="291" spans="1:6" s="19" customFormat="1" x14ac:dyDescent="0.25">
      <c r="A291" s="25">
        <v>1</v>
      </c>
      <c r="B291" s="26" t="s">
        <v>132</v>
      </c>
      <c r="C291" s="47">
        <v>1</v>
      </c>
      <c r="D291" s="28" t="s">
        <v>20</v>
      </c>
      <c r="E291" s="29"/>
      <c r="F291" s="30"/>
    </row>
    <row r="292" spans="1:6" s="19" customFormat="1" x14ac:dyDescent="0.25">
      <c r="A292" s="25">
        <v>2</v>
      </c>
      <c r="B292" s="26" t="s">
        <v>133</v>
      </c>
      <c r="C292" s="47">
        <v>6</v>
      </c>
      <c r="D292" s="28" t="s">
        <v>20</v>
      </c>
      <c r="E292" s="29"/>
      <c r="F292" s="30"/>
    </row>
    <row r="293" spans="1:6" s="19" customFormat="1" x14ac:dyDescent="0.25">
      <c r="A293" s="25">
        <v>3</v>
      </c>
      <c r="B293" s="49" t="s">
        <v>134</v>
      </c>
      <c r="C293" s="47">
        <v>1</v>
      </c>
      <c r="D293" s="28" t="s">
        <v>20</v>
      </c>
      <c r="E293" s="65"/>
      <c r="F293" s="30"/>
    </row>
    <row r="294" spans="1:6" s="19" customFormat="1" x14ac:dyDescent="0.25">
      <c r="A294" s="25">
        <v>4</v>
      </c>
      <c r="B294" s="26" t="s">
        <v>135</v>
      </c>
      <c r="C294" s="47">
        <v>8</v>
      </c>
      <c r="D294" s="28" t="s">
        <v>20</v>
      </c>
      <c r="E294" s="65"/>
      <c r="F294" s="30"/>
    </row>
    <row r="295" spans="1:6" s="19" customFormat="1" ht="60" customHeight="1" x14ac:dyDescent="0.25">
      <c r="A295" s="31">
        <v>5</v>
      </c>
      <c r="B295" s="32" t="s">
        <v>136</v>
      </c>
      <c r="C295" s="36">
        <v>36</v>
      </c>
      <c r="D295" s="34" t="s">
        <v>26</v>
      </c>
      <c r="E295" s="52"/>
      <c r="F295" s="36"/>
    </row>
    <row r="296" spans="1:6" s="19" customFormat="1" ht="30" x14ac:dyDescent="0.25">
      <c r="A296" s="31">
        <v>6</v>
      </c>
      <c r="B296" s="178" t="s">
        <v>284</v>
      </c>
      <c r="C296" s="169">
        <v>354.65</v>
      </c>
      <c r="D296" s="167" t="s">
        <v>82</v>
      </c>
      <c r="E296" s="179"/>
      <c r="F296" s="169"/>
    </row>
    <row r="297" spans="1:6" s="19" customFormat="1" x14ac:dyDescent="0.25">
      <c r="A297" s="55"/>
      <c r="B297" s="56" t="s">
        <v>38</v>
      </c>
      <c r="C297" s="57"/>
      <c r="D297" s="57"/>
      <c r="E297" s="58"/>
      <c r="F297" s="59"/>
    </row>
    <row r="298" spans="1:6" s="75" customFormat="1" ht="15.75" x14ac:dyDescent="0.25">
      <c r="A298" s="70"/>
      <c r="B298" s="49"/>
      <c r="C298" s="71"/>
      <c r="D298" s="72"/>
      <c r="E298" s="73"/>
      <c r="F298" s="74"/>
    </row>
    <row r="299" spans="1:6" s="75" customFormat="1" ht="15.75" x14ac:dyDescent="0.25">
      <c r="A299" s="20" t="s">
        <v>160</v>
      </c>
      <c r="B299" s="21" t="s">
        <v>138</v>
      </c>
      <c r="C299" s="22"/>
      <c r="D299" s="23"/>
      <c r="E299" s="24"/>
      <c r="F299" s="22"/>
    </row>
    <row r="300" spans="1:6" s="75" customFormat="1" ht="15.75" x14ac:dyDescent="0.25">
      <c r="A300" s="48">
        <v>1</v>
      </c>
      <c r="B300" s="76" t="s">
        <v>139</v>
      </c>
      <c r="C300" s="71">
        <v>2</v>
      </c>
      <c r="D300" s="28" t="s">
        <v>20</v>
      </c>
      <c r="E300" s="73"/>
      <c r="F300" s="30"/>
    </row>
    <row r="301" spans="1:6" s="75" customFormat="1" ht="15.75" x14ac:dyDescent="0.25">
      <c r="A301" s="48">
        <v>2</v>
      </c>
      <c r="B301" s="76" t="s">
        <v>140</v>
      </c>
      <c r="C301" s="71">
        <v>2</v>
      </c>
      <c r="D301" s="28" t="s">
        <v>20</v>
      </c>
      <c r="E301" s="73"/>
      <c r="F301" s="30"/>
    </row>
    <row r="302" spans="1:6" s="75" customFormat="1" ht="15.75" x14ac:dyDescent="0.25">
      <c r="A302" s="77"/>
      <c r="B302" s="78" t="s">
        <v>141</v>
      </c>
      <c r="C302" s="79"/>
      <c r="D302" s="80"/>
      <c r="E302" s="81"/>
      <c r="F302" s="59"/>
    </row>
    <row r="303" spans="1:6" s="88" customFormat="1" ht="15.75" x14ac:dyDescent="0.25">
      <c r="A303" s="82"/>
      <c r="B303" s="83"/>
      <c r="C303" s="84"/>
      <c r="D303" s="85"/>
      <c r="E303" s="86"/>
      <c r="F303" s="87"/>
    </row>
    <row r="304" spans="1:6" s="75" customFormat="1" ht="15.75" x14ac:dyDescent="0.25">
      <c r="A304" s="89"/>
      <c r="B304" s="90" t="s">
        <v>161</v>
      </c>
      <c r="C304" s="91"/>
      <c r="D304" s="92"/>
      <c r="E304" s="93"/>
      <c r="F304" s="94"/>
    </row>
    <row r="305" spans="1:6" s="88" customFormat="1" ht="15.75" x14ac:dyDescent="0.25">
      <c r="A305" s="82"/>
      <c r="B305" s="83"/>
      <c r="C305" s="84"/>
      <c r="D305" s="85"/>
      <c r="E305" s="86"/>
      <c r="F305" s="87"/>
    </row>
    <row r="306" spans="1:6" s="18" customFormat="1" x14ac:dyDescent="0.25">
      <c r="A306" s="15" t="s">
        <v>162</v>
      </c>
      <c r="B306" s="16" t="s">
        <v>163</v>
      </c>
      <c r="C306" s="17"/>
      <c r="D306" s="17"/>
      <c r="E306" s="17"/>
      <c r="F306" s="17"/>
    </row>
    <row r="307" spans="1:6" s="18" customFormat="1" x14ac:dyDescent="0.25">
      <c r="A307" s="20" t="s">
        <v>17</v>
      </c>
      <c r="B307" s="21" t="s">
        <v>18</v>
      </c>
      <c r="C307" s="22"/>
      <c r="D307" s="23"/>
      <c r="E307" s="24"/>
      <c r="F307" s="22"/>
    </row>
    <row r="308" spans="1:6" s="19" customFormat="1" x14ac:dyDescent="0.25">
      <c r="A308" s="25">
        <v>1</v>
      </c>
      <c r="B308" s="26" t="s">
        <v>164</v>
      </c>
      <c r="C308" s="27">
        <v>10</v>
      </c>
      <c r="D308" s="28" t="s">
        <v>20</v>
      </c>
      <c r="E308" s="29"/>
      <c r="F308" s="30"/>
    </row>
    <row r="309" spans="1:6" s="19" customFormat="1" x14ac:dyDescent="0.25">
      <c r="A309" s="25">
        <v>2</v>
      </c>
      <c r="B309" s="26" t="s">
        <v>24</v>
      </c>
      <c r="C309" s="30">
        <v>17.440000000000001</v>
      </c>
      <c r="D309" s="28" t="s">
        <v>22</v>
      </c>
      <c r="E309" s="37"/>
      <c r="F309" s="30"/>
    </row>
    <row r="310" spans="1:6" s="19" customFormat="1" x14ac:dyDescent="0.25">
      <c r="A310" s="25">
        <v>3</v>
      </c>
      <c r="B310" s="26" t="s">
        <v>25</v>
      </c>
      <c r="C310" s="30">
        <v>77.78</v>
      </c>
      <c r="D310" s="28" t="s">
        <v>26</v>
      </c>
      <c r="E310" s="37"/>
      <c r="F310" s="30"/>
    </row>
    <row r="311" spans="1:6" s="19" customFormat="1" x14ac:dyDescent="0.25">
      <c r="A311" s="31">
        <v>4</v>
      </c>
      <c r="B311" s="32" t="s">
        <v>27</v>
      </c>
      <c r="C311" s="36">
        <v>1.54</v>
      </c>
      <c r="D311" s="34" t="s">
        <v>28</v>
      </c>
      <c r="E311" s="38"/>
      <c r="F311" s="36"/>
    </row>
    <row r="312" spans="1:6" s="19" customFormat="1" x14ac:dyDescent="0.25">
      <c r="A312" s="31">
        <v>5</v>
      </c>
      <c r="B312" s="32" t="s">
        <v>29</v>
      </c>
      <c r="C312" s="36">
        <v>1.92</v>
      </c>
      <c r="D312" s="34" t="s">
        <v>28</v>
      </c>
      <c r="E312" s="38"/>
      <c r="F312" s="36"/>
    </row>
    <row r="313" spans="1:6" s="19" customFormat="1" x14ac:dyDescent="0.25">
      <c r="A313" s="31">
        <v>6</v>
      </c>
      <c r="B313" s="32" t="s">
        <v>33</v>
      </c>
      <c r="C313" s="36">
        <v>6.78</v>
      </c>
      <c r="D313" s="34" t="s">
        <v>34</v>
      </c>
      <c r="E313" s="38"/>
      <c r="F313" s="36"/>
    </row>
    <row r="314" spans="1:6" s="19" customFormat="1" ht="16.5" customHeight="1" x14ac:dyDescent="0.25">
      <c r="A314" s="25">
        <v>7</v>
      </c>
      <c r="B314" s="26" t="s">
        <v>35</v>
      </c>
      <c r="C314" s="30">
        <v>5</v>
      </c>
      <c r="D314" s="28" t="s">
        <v>20</v>
      </c>
      <c r="E314" s="37"/>
      <c r="F314" s="30"/>
    </row>
    <row r="315" spans="1:6" s="19" customFormat="1" ht="45" x14ac:dyDescent="0.25">
      <c r="A315" s="31">
        <v>8</v>
      </c>
      <c r="B315" s="32" t="s">
        <v>36</v>
      </c>
      <c r="C315" s="36">
        <v>168.24</v>
      </c>
      <c r="D315" s="34" t="s">
        <v>22</v>
      </c>
      <c r="E315" s="38"/>
      <c r="F315" s="36"/>
    </row>
    <row r="316" spans="1:6" s="19" customFormat="1" ht="45" customHeight="1" x14ac:dyDescent="0.25">
      <c r="A316" s="31">
        <v>9</v>
      </c>
      <c r="B316" s="32" t="s">
        <v>37</v>
      </c>
      <c r="C316" s="36">
        <v>168.24</v>
      </c>
      <c r="D316" s="34" t="s">
        <v>22</v>
      </c>
      <c r="E316" s="38"/>
      <c r="F316" s="36"/>
    </row>
    <row r="317" spans="1:6" s="44" customFormat="1" ht="15" customHeight="1" x14ac:dyDescent="0.25">
      <c r="A317" s="39"/>
      <c r="B317" s="40" t="s">
        <v>38</v>
      </c>
      <c r="C317" s="41"/>
      <c r="D317" s="41"/>
      <c r="E317" s="42"/>
      <c r="F317" s="43"/>
    </row>
    <row r="318" spans="1:6" s="19" customFormat="1" x14ac:dyDescent="0.25">
      <c r="A318" s="45"/>
      <c r="B318" s="46"/>
      <c r="C318" s="47"/>
      <c r="D318" s="47"/>
      <c r="E318" s="29"/>
      <c r="F318" s="30"/>
    </row>
    <row r="319" spans="1:6" s="18" customFormat="1" x14ac:dyDescent="0.25">
      <c r="A319" s="20" t="s">
        <v>39</v>
      </c>
      <c r="B319" s="21" t="s">
        <v>40</v>
      </c>
      <c r="C319" s="22"/>
      <c r="D319" s="23"/>
      <c r="E319" s="24"/>
      <c r="F319" s="22"/>
    </row>
    <row r="320" spans="1:6" s="18" customFormat="1" ht="45" x14ac:dyDescent="0.25">
      <c r="A320" s="31">
        <v>1</v>
      </c>
      <c r="B320" s="32" t="s">
        <v>41</v>
      </c>
      <c r="C320" s="36">
        <v>56</v>
      </c>
      <c r="D320" s="34" t="s">
        <v>20</v>
      </c>
      <c r="E320" s="38"/>
      <c r="F320" s="36"/>
    </row>
    <row r="321" spans="1:6" s="18" customFormat="1" x14ac:dyDescent="0.25">
      <c r="A321" s="48">
        <v>2</v>
      </c>
      <c r="B321" s="49" t="s">
        <v>42</v>
      </c>
      <c r="C321" s="50">
        <v>8.4700000000000006</v>
      </c>
      <c r="D321" s="51" t="s">
        <v>22</v>
      </c>
      <c r="E321" s="52"/>
      <c r="F321" s="36"/>
    </row>
    <row r="322" spans="1:6" s="18" customFormat="1" x14ac:dyDescent="0.25">
      <c r="A322" s="48">
        <v>3</v>
      </c>
      <c r="B322" s="49" t="s">
        <v>43</v>
      </c>
      <c r="C322" s="50">
        <v>2.6</v>
      </c>
      <c r="D322" s="51" t="s">
        <v>26</v>
      </c>
      <c r="E322" s="52"/>
      <c r="F322" s="36"/>
    </row>
    <row r="323" spans="1:6" s="18" customFormat="1" ht="30" x14ac:dyDescent="0.25">
      <c r="A323" s="48">
        <v>4</v>
      </c>
      <c r="B323" s="177" t="s">
        <v>290</v>
      </c>
      <c r="C323" s="169">
        <v>88.84</v>
      </c>
      <c r="D323" s="34" t="s">
        <v>22</v>
      </c>
      <c r="E323" s="179"/>
      <c r="F323" s="36"/>
    </row>
    <row r="324" spans="1:6" s="18" customFormat="1" ht="30" x14ac:dyDescent="0.25">
      <c r="A324" s="182">
        <v>5</v>
      </c>
      <c r="B324" s="177" t="s">
        <v>288</v>
      </c>
      <c r="C324" s="169">
        <v>24.86</v>
      </c>
      <c r="D324" s="167" t="s">
        <v>22</v>
      </c>
      <c r="E324" s="179"/>
      <c r="F324" s="169"/>
    </row>
    <row r="325" spans="1:6" s="18" customFormat="1" ht="45" x14ac:dyDescent="0.25">
      <c r="A325" s="31">
        <v>6</v>
      </c>
      <c r="B325" s="177" t="s">
        <v>286</v>
      </c>
      <c r="C325" s="169">
        <v>11.3</v>
      </c>
      <c r="D325" s="34" t="s">
        <v>26</v>
      </c>
      <c r="E325" s="38"/>
      <c r="F325" s="169"/>
    </row>
    <row r="326" spans="1:6" s="18" customFormat="1" x14ac:dyDescent="0.25">
      <c r="A326" s="48">
        <v>7</v>
      </c>
      <c r="B326" s="49" t="s">
        <v>44</v>
      </c>
      <c r="C326" s="50">
        <v>43.93</v>
      </c>
      <c r="D326" s="53" t="s">
        <v>26</v>
      </c>
      <c r="E326" s="37"/>
      <c r="F326" s="30"/>
    </row>
    <row r="327" spans="1:6" s="44" customFormat="1" ht="15" customHeight="1" x14ac:dyDescent="0.25">
      <c r="A327" s="39"/>
      <c r="B327" s="40" t="s">
        <v>38</v>
      </c>
      <c r="C327" s="41"/>
      <c r="D327" s="41"/>
      <c r="E327" s="42"/>
      <c r="F327" s="43"/>
    </row>
    <row r="328" spans="1:6" s="19" customFormat="1" x14ac:dyDescent="0.25">
      <c r="A328" s="45"/>
      <c r="B328" s="46"/>
      <c r="C328" s="47"/>
      <c r="D328" s="47"/>
      <c r="E328" s="29"/>
      <c r="F328" s="30"/>
    </row>
    <row r="329" spans="1:6" s="18" customFormat="1" x14ac:dyDescent="0.25">
      <c r="A329" s="20" t="s">
        <v>45</v>
      </c>
      <c r="B329" s="21" t="s">
        <v>46</v>
      </c>
      <c r="C329" s="22"/>
      <c r="D329" s="23"/>
      <c r="E329" s="24"/>
      <c r="F329" s="22"/>
    </row>
    <row r="330" spans="1:6" s="18" customFormat="1" ht="30" x14ac:dyDescent="0.25">
      <c r="A330" s="31">
        <v>1</v>
      </c>
      <c r="B330" s="32" t="s">
        <v>47</v>
      </c>
      <c r="C330" s="36">
        <v>20.059999999999999</v>
      </c>
      <c r="D330" s="34" t="s">
        <v>22</v>
      </c>
      <c r="E330" s="38"/>
      <c r="F330" s="36"/>
    </row>
    <row r="331" spans="1:6" s="18" customFormat="1" x14ac:dyDescent="0.25">
      <c r="A331" s="48">
        <v>2</v>
      </c>
      <c r="B331" s="49" t="s">
        <v>48</v>
      </c>
      <c r="C331" s="50">
        <v>35.5</v>
      </c>
      <c r="D331" s="51" t="s">
        <v>22</v>
      </c>
      <c r="E331" s="52"/>
      <c r="F331" s="36"/>
    </row>
    <row r="332" spans="1:6" s="18" customFormat="1" ht="30" x14ac:dyDescent="0.25">
      <c r="A332" s="31">
        <v>3</v>
      </c>
      <c r="B332" s="32" t="s">
        <v>49</v>
      </c>
      <c r="C332" s="36">
        <v>5.2</v>
      </c>
      <c r="D332" s="34" t="s">
        <v>26</v>
      </c>
      <c r="E332" s="38"/>
      <c r="F332" s="36"/>
    </row>
    <row r="333" spans="1:6" s="18" customFormat="1" ht="15" customHeight="1" x14ac:dyDescent="0.25">
      <c r="A333" s="31">
        <v>4</v>
      </c>
      <c r="B333" s="32" t="s">
        <v>50</v>
      </c>
      <c r="C333" s="36">
        <v>2.6</v>
      </c>
      <c r="D333" s="34" t="s">
        <v>26</v>
      </c>
      <c r="E333" s="52"/>
      <c r="F333" s="36"/>
    </row>
    <row r="334" spans="1:6" s="44" customFormat="1" ht="15" customHeight="1" x14ac:dyDescent="0.25">
      <c r="A334" s="39"/>
      <c r="B334" s="40" t="s">
        <v>38</v>
      </c>
      <c r="C334" s="41"/>
      <c r="D334" s="41"/>
      <c r="E334" s="42"/>
      <c r="F334" s="43"/>
    </row>
    <row r="335" spans="1:6" s="19" customFormat="1" x14ac:dyDescent="0.25">
      <c r="A335" s="54"/>
      <c r="B335" s="46"/>
      <c r="C335" s="47"/>
      <c r="D335" s="47"/>
      <c r="E335" s="29"/>
      <c r="F335" s="27"/>
    </row>
    <row r="336" spans="1:6" s="18" customFormat="1" x14ac:dyDescent="0.25">
      <c r="A336" s="20" t="s">
        <v>51</v>
      </c>
      <c r="B336" s="21" t="s">
        <v>52</v>
      </c>
      <c r="C336" s="22"/>
      <c r="D336" s="23"/>
      <c r="E336" s="24"/>
      <c r="F336" s="22"/>
    </row>
    <row r="337" spans="1:6" s="19" customFormat="1" ht="45" customHeight="1" x14ac:dyDescent="0.25">
      <c r="A337" s="31">
        <v>1</v>
      </c>
      <c r="B337" s="32" t="s">
        <v>53</v>
      </c>
      <c r="C337" s="36">
        <v>138</v>
      </c>
      <c r="D337" s="34" t="s">
        <v>22</v>
      </c>
      <c r="E337" s="52"/>
      <c r="F337" s="36"/>
    </row>
    <row r="338" spans="1:6" s="19" customFormat="1" x14ac:dyDescent="0.25">
      <c r="A338" s="25">
        <v>2</v>
      </c>
      <c r="B338" s="26" t="s">
        <v>54</v>
      </c>
      <c r="C338" s="47">
        <v>161.52000000000001</v>
      </c>
      <c r="D338" s="34" t="s">
        <v>26</v>
      </c>
      <c r="E338" s="29"/>
      <c r="F338" s="30"/>
    </row>
    <row r="339" spans="1:6" s="19" customFormat="1" x14ac:dyDescent="0.25">
      <c r="A339" s="25">
        <v>3</v>
      </c>
      <c r="B339" s="26" t="s">
        <v>55</v>
      </c>
      <c r="C339" s="47">
        <v>6.56</v>
      </c>
      <c r="D339" s="51" t="s">
        <v>22</v>
      </c>
      <c r="E339" s="29"/>
      <c r="F339" s="30"/>
    </row>
    <row r="340" spans="1:6" s="19" customFormat="1" x14ac:dyDescent="0.25">
      <c r="A340" s="55"/>
      <c r="B340" s="56" t="s">
        <v>38</v>
      </c>
      <c r="C340" s="57"/>
      <c r="D340" s="57"/>
      <c r="E340" s="58"/>
      <c r="F340" s="59"/>
    </row>
    <row r="341" spans="1:6" s="19" customFormat="1" x14ac:dyDescent="0.25">
      <c r="A341" s="60"/>
      <c r="B341" s="46"/>
      <c r="C341" s="47"/>
      <c r="D341" s="47"/>
      <c r="E341" s="29"/>
      <c r="F341" s="61"/>
    </row>
    <row r="342" spans="1:6" s="18" customFormat="1" x14ac:dyDescent="0.25">
      <c r="A342" s="20" t="s">
        <v>56</v>
      </c>
      <c r="B342" s="21" t="s">
        <v>57</v>
      </c>
      <c r="C342" s="22"/>
      <c r="D342" s="23"/>
      <c r="E342" s="24"/>
      <c r="F342" s="22"/>
    </row>
    <row r="343" spans="1:6" s="19" customFormat="1" x14ac:dyDescent="0.25">
      <c r="A343" s="31">
        <v>1</v>
      </c>
      <c r="B343" s="32" t="s">
        <v>58</v>
      </c>
      <c r="C343" s="36">
        <v>13.16</v>
      </c>
      <c r="D343" s="34" t="s">
        <v>22</v>
      </c>
      <c r="E343" s="52"/>
      <c r="F343" s="36"/>
    </row>
    <row r="344" spans="1:6" s="19" customFormat="1" ht="14.25" customHeight="1" x14ac:dyDescent="0.25">
      <c r="A344" s="55"/>
      <c r="B344" s="56" t="s">
        <v>38</v>
      </c>
      <c r="C344" s="57"/>
      <c r="D344" s="57"/>
      <c r="E344" s="58"/>
      <c r="F344" s="59"/>
    </row>
    <row r="345" spans="1:6" s="19" customFormat="1" x14ac:dyDescent="0.25">
      <c r="A345" s="54"/>
      <c r="B345" s="26"/>
      <c r="C345" s="47"/>
      <c r="D345" s="47"/>
      <c r="E345" s="29"/>
      <c r="F345" s="27"/>
    </row>
    <row r="346" spans="1:6" s="18" customFormat="1" x14ac:dyDescent="0.25">
      <c r="A346" s="20" t="s">
        <v>59</v>
      </c>
      <c r="B346" s="21" t="s">
        <v>146</v>
      </c>
      <c r="C346" s="22"/>
      <c r="D346" s="23"/>
      <c r="E346" s="24"/>
      <c r="F346" s="22"/>
    </row>
    <row r="347" spans="1:6" s="18" customFormat="1" x14ac:dyDescent="0.25">
      <c r="A347" s="31">
        <v>1</v>
      </c>
      <c r="B347" s="32" t="s">
        <v>147</v>
      </c>
      <c r="C347" s="36">
        <v>2.0099999999999998</v>
      </c>
      <c r="D347" s="34" t="s">
        <v>22</v>
      </c>
      <c r="E347" s="38"/>
      <c r="F347" s="36"/>
    </row>
    <row r="348" spans="1:6" s="18" customFormat="1" x14ac:dyDescent="0.25">
      <c r="A348" s="48">
        <v>2</v>
      </c>
      <c r="B348" s="49" t="s">
        <v>148</v>
      </c>
      <c r="C348" s="50">
        <v>10.99</v>
      </c>
      <c r="D348" s="51" t="s">
        <v>149</v>
      </c>
      <c r="E348" s="52"/>
      <c r="F348" s="36"/>
    </row>
    <row r="349" spans="1:6" s="18" customFormat="1" x14ac:dyDescent="0.25">
      <c r="A349" s="48">
        <v>3</v>
      </c>
      <c r="B349" s="49" t="s">
        <v>150</v>
      </c>
      <c r="C349" s="50">
        <v>4.55</v>
      </c>
      <c r="D349" s="51" t="s">
        <v>26</v>
      </c>
      <c r="E349" s="52"/>
      <c r="F349" s="36"/>
    </row>
    <row r="350" spans="1:6" s="44" customFormat="1" ht="14.25" customHeight="1" x14ac:dyDescent="0.25">
      <c r="A350" s="39"/>
      <c r="B350" s="40" t="s">
        <v>38</v>
      </c>
      <c r="C350" s="41"/>
      <c r="D350" s="41"/>
      <c r="E350" s="42"/>
      <c r="F350" s="43"/>
    </row>
    <row r="351" spans="1:6" s="19" customFormat="1" x14ac:dyDescent="0.25">
      <c r="A351" s="54"/>
      <c r="B351" s="26"/>
      <c r="C351" s="47"/>
      <c r="D351" s="47"/>
      <c r="E351" s="29"/>
      <c r="F351" s="27"/>
    </row>
    <row r="352" spans="1:6" s="18" customFormat="1" x14ac:dyDescent="0.25">
      <c r="A352" s="20" t="s">
        <v>66</v>
      </c>
      <c r="B352" s="21" t="s">
        <v>60</v>
      </c>
      <c r="C352" s="22"/>
      <c r="D352" s="23"/>
      <c r="E352" s="24"/>
      <c r="F352" s="22"/>
    </row>
    <row r="353" spans="1:6" s="18" customFormat="1" x14ac:dyDescent="0.25">
      <c r="A353" s="31">
        <v>1</v>
      </c>
      <c r="B353" s="32" t="s">
        <v>61</v>
      </c>
      <c r="C353" s="36">
        <v>18.53</v>
      </c>
      <c r="D353" s="34" t="s">
        <v>26</v>
      </c>
      <c r="E353" s="38"/>
      <c r="F353" s="36"/>
    </row>
    <row r="354" spans="1:6" s="18" customFormat="1" x14ac:dyDescent="0.25">
      <c r="A354" s="48">
        <v>2</v>
      </c>
      <c r="B354" s="49" t="s">
        <v>62</v>
      </c>
      <c r="C354" s="50">
        <v>14.78</v>
      </c>
      <c r="D354" s="51" t="s">
        <v>26</v>
      </c>
      <c r="E354" s="52"/>
      <c r="F354" s="36"/>
    </row>
    <row r="355" spans="1:6" s="18" customFormat="1" x14ac:dyDescent="0.25">
      <c r="A355" s="48">
        <v>3</v>
      </c>
      <c r="B355" s="49" t="s">
        <v>63</v>
      </c>
      <c r="C355" s="50">
        <v>8.73</v>
      </c>
      <c r="D355" s="51" t="s">
        <v>26</v>
      </c>
      <c r="E355" s="52"/>
      <c r="F355" s="36"/>
    </row>
    <row r="356" spans="1:6" s="18" customFormat="1" x14ac:dyDescent="0.25">
      <c r="A356" s="31">
        <v>4</v>
      </c>
      <c r="B356" s="32" t="s">
        <v>64</v>
      </c>
      <c r="C356" s="36">
        <v>6.38</v>
      </c>
      <c r="D356" s="34" t="s">
        <v>22</v>
      </c>
      <c r="E356" s="52"/>
      <c r="F356" s="36"/>
    </row>
    <row r="357" spans="1:6" s="18" customFormat="1" x14ac:dyDescent="0.25">
      <c r="A357" s="31">
        <v>5</v>
      </c>
      <c r="B357" s="32" t="s">
        <v>65</v>
      </c>
      <c r="C357" s="36">
        <v>5.89</v>
      </c>
      <c r="D357" s="34" t="s">
        <v>26</v>
      </c>
      <c r="E357" s="38"/>
      <c r="F357" s="36"/>
    </row>
    <row r="358" spans="1:6" s="44" customFormat="1" ht="14.25" customHeight="1" x14ac:dyDescent="0.25">
      <c r="A358" s="39"/>
      <c r="B358" s="40" t="s">
        <v>38</v>
      </c>
      <c r="C358" s="41"/>
      <c r="D358" s="41"/>
      <c r="E358" s="42"/>
      <c r="F358" s="43"/>
    </row>
    <row r="359" spans="1:6" s="19" customFormat="1" x14ac:dyDescent="0.25">
      <c r="A359" s="54"/>
      <c r="B359" s="26"/>
      <c r="C359" s="47"/>
      <c r="D359" s="47"/>
      <c r="E359" s="29"/>
      <c r="F359" s="27"/>
    </row>
    <row r="360" spans="1:6" s="18" customFormat="1" x14ac:dyDescent="0.25">
      <c r="A360" s="20" t="s">
        <v>78</v>
      </c>
      <c r="B360" s="21" t="s">
        <v>67</v>
      </c>
      <c r="C360" s="22"/>
      <c r="D360" s="23"/>
      <c r="E360" s="24"/>
      <c r="F360" s="22"/>
    </row>
    <row r="361" spans="1:6" s="62" customFormat="1" ht="30" x14ac:dyDescent="0.25">
      <c r="A361" s="31">
        <v>1</v>
      </c>
      <c r="B361" s="32" t="s">
        <v>72</v>
      </c>
      <c r="C361" s="36">
        <v>1</v>
      </c>
      <c r="D361" s="34" t="s">
        <v>20</v>
      </c>
      <c r="E361" s="52"/>
      <c r="F361" s="36"/>
    </row>
    <row r="362" spans="1:6" s="62" customFormat="1" ht="60" customHeight="1" x14ac:dyDescent="0.25">
      <c r="A362" s="31">
        <v>2</v>
      </c>
      <c r="B362" s="32" t="s">
        <v>73</v>
      </c>
      <c r="C362" s="36">
        <v>6</v>
      </c>
      <c r="D362" s="34" t="s">
        <v>20</v>
      </c>
      <c r="E362" s="52"/>
      <c r="F362" s="36"/>
    </row>
    <row r="363" spans="1:6" s="62" customFormat="1" ht="30" x14ac:dyDescent="0.25">
      <c r="A363" s="31">
        <v>3</v>
      </c>
      <c r="B363" s="32" t="s">
        <v>151</v>
      </c>
      <c r="C363" s="36">
        <v>6</v>
      </c>
      <c r="D363" s="34" t="s">
        <v>20</v>
      </c>
      <c r="E363" s="52"/>
      <c r="F363" s="36"/>
    </row>
    <row r="364" spans="1:6" s="19" customFormat="1" ht="30" customHeight="1" x14ac:dyDescent="0.25">
      <c r="A364" s="31">
        <v>4</v>
      </c>
      <c r="B364" s="32" t="s">
        <v>165</v>
      </c>
      <c r="C364" s="36">
        <v>1</v>
      </c>
      <c r="D364" s="34" t="s">
        <v>20</v>
      </c>
      <c r="E364" s="52"/>
      <c r="F364" s="36"/>
    </row>
    <row r="365" spans="1:6" s="19" customFormat="1" ht="30" customHeight="1" x14ac:dyDescent="0.25">
      <c r="A365" s="31">
        <v>5</v>
      </c>
      <c r="B365" s="32" t="s">
        <v>166</v>
      </c>
      <c r="C365" s="36">
        <v>1</v>
      </c>
      <c r="D365" s="34" t="s">
        <v>20</v>
      </c>
      <c r="E365" s="52"/>
      <c r="F365" s="36"/>
    </row>
    <row r="366" spans="1:6" s="19" customFormat="1" ht="30" customHeight="1" x14ac:dyDescent="0.25">
      <c r="A366" s="31">
        <v>6</v>
      </c>
      <c r="B366" s="32" t="s">
        <v>167</v>
      </c>
      <c r="C366" s="36">
        <v>1</v>
      </c>
      <c r="D366" s="34" t="s">
        <v>20</v>
      </c>
      <c r="E366" s="52"/>
      <c r="F366" s="36"/>
    </row>
    <row r="367" spans="1:6" s="19" customFormat="1" ht="30" x14ac:dyDescent="0.25">
      <c r="A367" s="31">
        <v>7</v>
      </c>
      <c r="B367" s="32" t="s">
        <v>77</v>
      </c>
      <c r="C367" s="36">
        <v>3</v>
      </c>
      <c r="D367" s="34" t="s">
        <v>20</v>
      </c>
      <c r="E367" s="52"/>
      <c r="F367" s="36"/>
    </row>
    <row r="368" spans="1:6" s="19" customFormat="1" x14ac:dyDescent="0.25">
      <c r="A368" s="55"/>
      <c r="B368" s="56" t="s">
        <v>38</v>
      </c>
      <c r="C368" s="57"/>
      <c r="D368" s="57"/>
      <c r="E368" s="58"/>
      <c r="F368" s="59"/>
    </row>
    <row r="369" spans="1:6" s="19" customFormat="1" x14ac:dyDescent="0.25">
      <c r="A369" s="60"/>
      <c r="B369" s="49"/>
      <c r="C369" s="47"/>
      <c r="D369" s="47"/>
      <c r="E369" s="29"/>
      <c r="F369" s="30"/>
    </row>
    <row r="370" spans="1:6" s="18" customFormat="1" x14ac:dyDescent="0.25">
      <c r="A370" s="20" t="s">
        <v>15</v>
      </c>
      <c r="B370" s="21" t="s">
        <v>79</v>
      </c>
      <c r="C370" s="22"/>
      <c r="D370" s="23"/>
      <c r="E370" s="24"/>
      <c r="F370" s="22"/>
    </row>
    <row r="371" spans="1:6" s="19" customFormat="1" x14ac:dyDescent="0.25">
      <c r="A371" s="25">
        <v>1</v>
      </c>
      <c r="B371" s="49" t="s">
        <v>155</v>
      </c>
      <c r="C371" s="47">
        <v>7</v>
      </c>
      <c r="D371" s="28" t="s">
        <v>20</v>
      </c>
      <c r="E371" s="29"/>
      <c r="F371" s="30"/>
    </row>
    <row r="372" spans="1:6" s="19" customFormat="1" ht="45" customHeight="1" x14ac:dyDescent="0.25">
      <c r="A372" s="31">
        <v>2</v>
      </c>
      <c r="B372" s="32" t="s">
        <v>81</v>
      </c>
      <c r="C372" s="36">
        <v>79.56</v>
      </c>
      <c r="D372" s="34" t="s">
        <v>82</v>
      </c>
      <c r="E372" s="52"/>
      <c r="F372" s="36"/>
    </row>
    <row r="373" spans="1:6" s="62" customFormat="1" ht="30" customHeight="1" x14ac:dyDescent="0.25">
      <c r="A373" s="31">
        <v>3</v>
      </c>
      <c r="B373" s="32" t="s">
        <v>83</v>
      </c>
      <c r="C373" s="36">
        <v>1</v>
      </c>
      <c r="D373" s="34" t="s">
        <v>20</v>
      </c>
      <c r="E373" s="52"/>
      <c r="F373" s="36"/>
    </row>
    <row r="374" spans="1:6" s="19" customFormat="1" x14ac:dyDescent="0.25">
      <c r="A374" s="55"/>
      <c r="B374" s="56" t="s">
        <v>38</v>
      </c>
      <c r="C374" s="57"/>
      <c r="D374" s="57"/>
      <c r="E374" s="58"/>
      <c r="F374" s="59"/>
    </row>
    <row r="375" spans="1:6" s="19" customFormat="1" x14ac:dyDescent="0.25">
      <c r="A375" s="60"/>
      <c r="B375" s="49"/>
      <c r="C375" s="47"/>
      <c r="D375" s="47"/>
      <c r="E375" s="29"/>
      <c r="F375" s="30"/>
    </row>
    <row r="376" spans="1:6" s="18" customFormat="1" x14ac:dyDescent="0.25">
      <c r="A376" s="20" t="s">
        <v>87</v>
      </c>
      <c r="B376" s="21" t="s">
        <v>84</v>
      </c>
      <c r="C376" s="22"/>
      <c r="D376" s="23"/>
      <c r="E376" s="24"/>
      <c r="F376" s="22"/>
    </row>
    <row r="377" spans="1:6" s="19" customFormat="1" x14ac:dyDescent="0.25">
      <c r="A377" s="25">
        <v>1</v>
      </c>
      <c r="B377" s="49" t="s">
        <v>85</v>
      </c>
      <c r="C377" s="47">
        <v>138</v>
      </c>
      <c r="D377" s="28" t="s">
        <v>22</v>
      </c>
      <c r="E377" s="29"/>
      <c r="F377" s="30"/>
    </row>
    <row r="378" spans="1:6" s="19" customFormat="1" x14ac:dyDescent="0.25">
      <c r="A378" s="31">
        <v>2</v>
      </c>
      <c r="B378" s="32" t="s">
        <v>86</v>
      </c>
      <c r="C378" s="36">
        <v>6.56</v>
      </c>
      <c r="D378" s="34" t="s">
        <v>22</v>
      </c>
      <c r="E378" s="52"/>
      <c r="F378" s="36"/>
    </row>
    <row r="379" spans="1:6" s="19" customFormat="1" x14ac:dyDescent="0.25">
      <c r="A379" s="55"/>
      <c r="B379" s="56" t="s">
        <v>38</v>
      </c>
      <c r="C379" s="57"/>
      <c r="D379" s="57"/>
      <c r="E379" s="58"/>
      <c r="F379" s="59"/>
    </row>
    <row r="380" spans="1:6" s="19" customFormat="1" x14ac:dyDescent="0.25">
      <c r="A380" s="60"/>
      <c r="B380" s="49"/>
      <c r="C380" s="47"/>
      <c r="D380" s="47"/>
      <c r="E380" s="29"/>
      <c r="F380" s="30"/>
    </row>
    <row r="381" spans="1:6" s="18" customFormat="1" x14ac:dyDescent="0.25">
      <c r="A381" s="20" t="s">
        <v>91</v>
      </c>
      <c r="B381" s="21" t="s">
        <v>88</v>
      </c>
      <c r="C381" s="22"/>
      <c r="D381" s="23"/>
      <c r="E381" s="24"/>
      <c r="F381" s="22"/>
    </row>
    <row r="382" spans="1:6" s="19" customFormat="1" x14ac:dyDescent="0.25">
      <c r="A382" s="25">
        <v>1</v>
      </c>
      <c r="B382" s="49" t="s">
        <v>89</v>
      </c>
      <c r="C382" s="47">
        <v>420.64</v>
      </c>
      <c r="D382" s="28" t="s">
        <v>22</v>
      </c>
      <c r="E382" s="29"/>
      <c r="F382" s="30"/>
    </row>
    <row r="383" spans="1:6" s="19" customFormat="1" x14ac:dyDescent="0.25">
      <c r="A383" s="31">
        <v>2</v>
      </c>
      <c r="B383" s="177" t="s">
        <v>282</v>
      </c>
      <c r="C383" s="36">
        <v>420.64</v>
      </c>
      <c r="D383" s="34" t="s">
        <v>22</v>
      </c>
      <c r="E383" s="52"/>
      <c r="F383" s="36"/>
    </row>
    <row r="384" spans="1:6" s="62" customFormat="1" ht="15.75" x14ac:dyDescent="0.25">
      <c r="A384" s="31">
        <v>3</v>
      </c>
      <c r="B384" s="32" t="s">
        <v>90</v>
      </c>
      <c r="C384" s="36">
        <v>168.18</v>
      </c>
      <c r="D384" s="34" t="s">
        <v>22</v>
      </c>
      <c r="E384" s="52"/>
      <c r="F384" s="36"/>
    </row>
    <row r="385" spans="1:6" s="19" customFormat="1" x14ac:dyDescent="0.25">
      <c r="A385" s="55"/>
      <c r="B385" s="56" t="s">
        <v>38</v>
      </c>
      <c r="C385" s="57"/>
      <c r="D385" s="57"/>
      <c r="E385" s="58"/>
      <c r="F385" s="59"/>
    </row>
    <row r="386" spans="1:6" s="19" customFormat="1" x14ac:dyDescent="0.25">
      <c r="A386" s="60"/>
      <c r="B386" s="49"/>
      <c r="C386" s="47"/>
      <c r="D386" s="47"/>
      <c r="E386" s="29"/>
      <c r="F386" s="30"/>
    </row>
    <row r="387" spans="1:6" s="18" customFormat="1" x14ac:dyDescent="0.25">
      <c r="A387" s="20" t="s">
        <v>111</v>
      </c>
      <c r="B387" s="21" t="s">
        <v>92</v>
      </c>
      <c r="C387" s="22"/>
      <c r="D387" s="23"/>
      <c r="E387" s="24"/>
      <c r="F387" s="22"/>
    </row>
    <row r="388" spans="1:6" s="19" customFormat="1" ht="31.5" customHeight="1" x14ac:dyDescent="0.25">
      <c r="A388" s="31">
        <v>1</v>
      </c>
      <c r="B388" s="32" t="s">
        <v>93</v>
      </c>
      <c r="C388" s="36">
        <v>2</v>
      </c>
      <c r="D388" s="34" t="s">
        <v>20</v>
      </c>
      <c r="E388" s="52"/>
      <c r="F388" s="36"/>
    </row>
    <row r="389" spans="1:6" s="19" customFormat="1" ht="90" customHeight="1" x14ac:dyDescent="0.25">
      <c r="A389" s="31">
        <v>2</v>
      </c>
      <c r="B389" s="32" t="s">
        <v>94</v>
      </c>
      <c r="C389" s="36">
        <v>2</v>
      </c>
      <c r="D389" s="34" t="s">
        <v>20</v>
      </c>
      <c r="E389" s="52"/>
      <c r="F389" s="36"/>
    </row>
    <row r="390" spans="1:6" s="19" customFormat="1" x14ac:dyDescent="0.25">
      <c r="A390" s="25">
        <v>3</v>
      </c>
      <c r="B390" s="26" t="s">
        <v>95</v>
      </c>
      <c r="C390" s="47">
        <v>2</v>
      </c>
      <c r="D390" s="28" t="s">
        <v>20</v>
      </c>
      <c r="E390" s="29"/>
      <c r="F390" s="30"/>
    </row>
    <row r="391" spans="1:6" s="19" customFormat="1" x14ac:dyDescent="0.25">
      <c r="A391" s="25">
        <v>4</v>
      </c>
      <c r="B391" s="26" t="s">
        <v>156</v>
      </c>
      <c r="C391" s="47">
        <v>1</v>
      </c>
      <c r="D391" s="28" t="s">
        <v>20</v>
      </c>
      <c r="E391" s="29"/>
      <c r="F391" s="30"/>
    </row>
    <row r="392" spans="1:6" s="66" customFormat="1" x14ac:dyDescent="0.25">
      <c r="A392" s="25">
        <v>5</v>
      </c>
      <c r="B392" s="63" t="s">
        <v>96</v>
      </c>
      <c r="C392" s="64">
        <v>2</v>
      </c>
      <c r="D392" s="28" t="s">
        <v>20</v>
      </c>
      <c r="E392" s="65"/>
      <c r="F392" s="30"/>
    </row>
    <row r="393" spans="1:6" s="19" customFormat="1" x14ac:dyDescent="0.25">
      <c r="A393" s="25">
        <v>6</v>
      </c>
      <c r="B393" s="26" t="s">
        <v>97</v>
      </c>
      <c r="C393" s="47">
        <v>2</v>
      </c>
      <c r="D393" s="28" t="s">
        <v>20</v>
      </c>
      <c r="E393" s="29"/>
      <c r="F393" s="30"/>
    </row>
    <row r="394" spans="1:6" s="19" customFormat="1" x14ac:dyDescent="0.25">
      <c r="A394" s="25">
        <v>7</v>
      </c>
      <c r="B394" s="26" t="s">
        <v>98</v>
      </c>
      <c r="C394" s="47">
        <v>2</v>
      </c>
      <c r="D394" s="28" t="s">
        <v>20</v>
      </c>
      <c r="E394" s="29"/>
      <c r="F394" s="30"/>
    </row>
    <row r="395" spans="1:6" s="18" customFormat="1" x14ac:dyDescent="0.25">
      <c r="A395" s="25">
        <v>8</v>
      </c>
      <c r="B395" s="49" t="s">
        <v>99</v>
      </c>
      <c r="C395" s="50">
        <v>3</v>
      </c>
      <c r="D395" s="28" t="s">
        <v>20</v>
      </c>
      <c r="E395" s="37"/>
      <c r="F395" s="30"/>
    </row>
    <row r="396" spans="1:6" s="18" customFormat="1" x14ac:dyDescent="0.25">
      <c r="A396" s="25">
        <v>9</v>
      </c>
      <c r="B396" s="49" t="s">
        <v>100</v>
      </c>
      <c r="C396" s="50">
        <v>2</v>
      </c>
      <c r="D396" s="28" t="s">
        <v>20</v>
      </c>
      <c r="E396" s="37"/>
      <c r="F396" s="30"/>
    </row>
    <row r="397" spans="1:6" s="18" customFormat="1" x14ac:dyDescent="0.25">
      <c r="A397" s="25">
        <v>10</v>
      </c>
      <c r="B397" s="49" t="s">
        <v>101</v>
      </c>
      <c r="C397" s="50">
        <v>2</v>
      </c>
      <c r="D397" s="28" t="s">
        <v>20</v>
      </c>
      <c r="E397" s="37"/>
      <c r="F397" s="30"/>
    </row>
    <row r="398" spans="1:6" s="18" customFormat="1" ht="15.75" customHeight="1" x14ac:dyDescent="0.25">
      <c r="A398" s="25">
        <v>11</v>
      </c>
      <c r="B398" s="49" t="s">
        <v>102</v>
      </c>
      <c r="C398" s="50">
        <v>2</v>
      </c>
      <c r="D398" s="28" t="s">
        <v>20</v>
      </c>
      <c r="E398" s="37"/>
      <c r="F398" s="30"/>
    </row>
    <row r="399" spans="1:6" s="18" customFormat="1" x14ac:dyDescent="0.25">
      <c r="A399" s="25">
        <v>12</v>
      </c>
      <c r="B399" s="49" t="s">
        <v>103</v>
      </c>
      <c r="C399" s="50">
        <v>2</v>
      </c>
      <c r="D399" s="28" t="s">
        <v>20</v>
      </c>
      <c r="E399" s="37"/>
      <c r="F399" s="30"/>
    </row>
    <row r="400" spans="1:6" s="19" customFormat="1" x14ac:dyDescent="0.25">
      <c r="A400" s="25">
        <v>13</v>
      </c>
      <c r="B400" s="26" t="s">
        <v>104</v>
      </c>
      <c r="C400" s="47">
        <v>3</v>
      </c>
      <c r="D400" s="28" t="s">
        <v>20</v>
      </c>
      <c r="E400" s="29"/>
      <c r="F400" s="30"/>
    </row>
    <row r="401" spans="1:6" s="19" customFormat="1" x14ac:dyDescent="0.25">
      <c r="A401" s="25">
        <v>14</v>
      </c>
      <c r="B401" s="26" t="s">
        <v>157</v>
      </c>
      <c r="C401" s="47">
        <v>1</v>
      </c>
      <c r="D401" s="28" t="s">
        <v>20</v>
      </c>
      <c r="E401" s="29"/>
      <c r="F401" s="30"/>
    </row>
    <row r="402" spans="1:6" s="18" customFormat="1" x14ac:dyDescent="0.25">
      <c r="A402" s="25">
        <v>15</v>
      </c>
      <c r="B402" s="49" t="s">
        <v>106</v>
      </c>
      <c r="C402" s="50">
        <v>1</v>
      </c>
      <c r="D402" s="53" t="s">
        <v>107</v>
      </c>
      <c r="E402" s="37"/>
      <c r="F402" s="30"/>
    </row>
    <row r="403" spans="1:6" s="18" customFormat="1" x14ac:dyDescent="0.25">
      <c r="A403" s="25">
        <v>16</v>
      </c>
      <c r="B403" s="49" t="s">
        <v>108</v>
      </c>
      <c r="C403" s="50">
        <v>1</v>
      </c>
      <c r="D403" s="53" t="s">
        <v>107</v>
      </c>
      <c r="E403" s="37"/>
      <c r="F403" s="30"/>
    </row>
    <row r="404" spans="1:6" s="18" customFormat="1" x14ac:dyDescent="0.25">
      <c r="A404" s="25">
        <v>17</v>
      </c>
      <c r="B404" s="49" t="s">
        <v>105</v>
      </c>
      <c r="C404" s="50">
        <v>3</v>
      </c>
      <c r="D404" s="28" t="s">
        <v>20</v>
      </c>
      <c r="E404" s="37"/>
      <c r="F404" s="30"/>
    </row>
    <row r="405" spans="1:6" s="19" customFormat="1" x14ac:dyDescent="0.25">
      <c r="A405" s="25">
        <v>18</v>
      </c>
      <c r="B405" s="26" t="s">
        <v>109</v>
      </c>
      <c r="C405" s="47">
        <v>15</v>
      </c>
      <c r="D405" s="34" t="s">
        <v>26</v>
      </c>
      <c r="E405" s="29"/>
      <c r="F405" s="30"/>
    </row>
    <row r="406" spans="1:6" s="18" customFormat="1" x14ac:dyDescent="0.25">
      <c r="A406" s="25">
        <v>19</v>
      </c>
      <c r="B406" s="49" t="s">
        <v>110</v>
      </c>
      <c r="C406" s="50">
        <v>15</v>
      </c>
      <c r="D406" s="34" t="s">
        <v>26</v>
      </c>
      <c r="E406" s="37"/>
      <c r="F406" s="30"/>
    </row>
    <row r="407" spans="1:6" s="18" customFormat="1" x14ac:dyDescent="0.25">
      <c r="A407" s="164">
        <v>20</v>
      </c>
      <c r="B407" s="180" t="s">
        <v>287</v>
      </c>
      <c r="C407" s="181">
        <v>5</v>
      </c>
      <c r="D407" s="167" t="s">
        <v>26</v>
      </c>
      <c r="E407" s="168"/>
      <c r="F407" s="166"/>
    </row>
    <row r="408" spans="1:6" s="44" customFormat="1" x14ac:dyDescent="0.25">
      <c r="A408" s="67"/>
      <c r="B408" s="56" t="s">
        <v>38</v>
      </c>
      <c r="C408" s="68"/>
      <c r="D408" s="68"/>
      <c r="E408" s="69"/>
      <c r="F408" s="59"/>
    </row>
    <row r="409" spans="1:6" s="19" customFormat="1" x14ac:dyDescent="0.25">
      <c r="A409" s="60"/>
      <c r="B409" s="49"/>
      <c r="C409" s="47"/>
      <c r="D409" s="47"/>
      <c r="E409" s="29"/>
      <c r="F409" s="30"/>
    </row>
    <row r="410" spans="1:6" s="18" customFormat="1" x14ac:dyDescent="0.25">
      <c r="A410" s="20" t="s">
        <v>124</v>
      </c>
      <c r="B410" s="21" t="s">
        <v>112</v>
      </c>
      <c r="C410" s="22"/>
      <c r="D410" s="23"/>
      <c r="E410" s="24"/>
      <c r="F410" s="22"/>
    </row>
    <row r="411" spans="1:6" s="19" customFormat="1" x14ac:dyDescent="0.25">
      <c r="A411" s="31">
        <v>1</v>
      </c>
      <c r="B411" s="32" t="s">
        <v>113</v>
      </c>
      <c r="C411" s="36">
        <v>23</v>
      </c>
      <c r="D411" s="34" t="s">
        <v>20</v>
      </c>
      <c r="E411" s="52"/>
      <c r="F411" s="36"/>
    </row>
    <row r="412" spans="1:6" s="19" customFormat="1" x14ac:dyDescent="0.25">
      <c r="A412" s="25">
        <v>2</v>
      </c>
      <c r="B412" s="26" t="s">
        <v>115</v>
      </c>
      <c r="C412" s="47">
        <v>25</v>
      </c>
      <c r="D412" s="28" t="s">
        <v>20</v>
      </c>
      <c r="E412" s="29"/>
      <c r="F412" s="30"/>
    </row>
    <row r="413" spans="1:6" s="66" customFormat="1" x14ac:dyDescent="0.25">
      <c r="A413" s="25">
        <v>3</v>
      </c>
      <c r="B413" s="63" t="s">
        <v>116</v>
      </c>
      <c r="C413" s="64">
        <v>2</v>
      </c>
      <c r="D413" s="28" t="s">
        <v>20</v>
      </c>
      <c r="E413" s="65"/>
      <c r="F413" s="30"/>
    </row>
    <row r="414" spans="1:6" s="19" customFormat="1" x14ac:dyDescent="0.25">
      <c r="A414" s="25">
        <v>4</v>
      </c>
      <c r="B414" s="26" t="s">
        <v>117</v>
      </c>
      <c r="C414" s="47">
        <v>13</v>
      </c>
      <c r="D414" s="28" t="s">
        <v>20</v>
      </c>
      <c r="E414" s="29"/>
      <c r="F414" s="30"/>
    </row>
    <row r="415" spans="1:6" s="18" customFormat="1" ht="45" x14ac:dyDescent="0.25">
      <c r="A415" s="31">
        <v>5</v>
      </c>
      <c r="B415" s="32" t="s">
        <v>119</v>
      </c>
      <c r="C415" s="36">
        <v>15</v>
      </c>
      <c r="D415" s="34" t="s">
        <v>20</v>
      </c>
      <c r="E415" s="52"/>
      <c r="F415" s="36"/>
    </row>
    <row r="416" spans="1:6" s="18" customFormat="1" ht="30" x14ac:dyDescent="0.25">
      <c r="A416" s="31">
        <v>6</v>
      </c>
      <c r="B416" s="32" t="s">
        <v>120</v>
      </c>
      <c r="C416" s="36">
        <v>15</v>
      </c>
      <c r="D416" s="34" t="s">
        <v>20</v>
      </c>
      <c r="E416" s="52"/>
      <c r="F416" s="36"/>
    </row>
    <row r="417" spans="1:6" s="18" customFormat="1" ht="30" customHeight="1" x14ac:dyDescent="0.25">
      <c r="A417" s="31">
        <v>7</v>
      </c>
      <c r="B417" s="32" t="s">
        <v>121</v>
      </c>
      <c r="C417" s="36">
        <v>7</v>
      </c>
      <c r="D417" s="34" t="s">
        <v>20</v>
      </c>
      <c r="E417" s="52"/>
      <c r="F417" s="36"/>
    </row>
    <row r="418" spans="1:6" s="18" customFormat="1" ht="15.75" customHeight="1" x14ac:dyDescent="0.25">
      <c r="A418" s="25">
        <v>8</v>
      </c>
      <c r="B418" s="49" t="s">
        <v>122</v>
      </c>
      <c r="C418" s="50">
        <v>2</v>
      </c>
      <c r="D418" s="28" t="s">
        <v>20</v>
      </c>
      <c r="E418" s="37"/>
      <c r="F418" s="30"/>
    </row>
    <row r="419" spans="1:6" s="18" customFormat="1" x14ac:dyDescent="0.25">
      <c r="A419" s="25">
        <v>9</v>
      </c>
      <c r="B419" s="49" t="s">
        <v>123</v>
      </c>
      <c r="C419" s="50">
        <v>1</v>
      </c>
      <c r="D419" s="28" t="s">
        <v>20</v>
      </c>
      <c r="E419" s="37"/>
      <c r="F419" s="30"/>
    </row>
    <row r="420" spans="1:6" s="44" customFormat="1" x14ac:dyDescent="0.25">
      <c r="A420" s="67"/>
      <c r="B420" s="56" t="s">
        <v>38</v>
      </c>
      <c r="C420" s="68"/>
      <c r="D420" s="68"/>
      <c r="E420" s="69"/>
      <c r="F420" s="59"/>
    </row>
    <row r="421" spans="1:6" s="19" customFormat="1" x14ac:dyDescent="0.25">
      <c r="A421" s="60"/>
      <c r="B421" s="49"/>
      <c r="C421" s="47"/>
      <c r="D421" s="47"/>
      <c r="E421" s="29"/>
      <c r="F421" s="30"/>
    </row>
    <row r="422" spans="1:6" s="18" customFormat="1" x14ac:dyDescent="0.25">
      <c r="A422" s="20" t="s">
        <v>130</v>
      </c>
      <c r="B422" s="21" t="s">
        <v>125</v>
      </c>
      <c r="C422" s="22"/>
      <c r="D422" s="23"/>
      <c r="E422" s="24"/>
      <c r="F422" s="22"/>
    </row>
    <row r="423" spans="1:6" s="19" customFormat="1" x14ac:dyDescent="0.25">
      <c r="A423" s="31">
        <v>1</v>
      </c>
      <c r="B423" s="32" t="s">
        <v>168</v>
      </c>
      <c r="C423" s="36">
        <v>2</v>
      </c>
      <c r="D423" s="34" t="s">
        <v>20</v>
      </c>
      <c r="E423" s="52"/>
      <c r="F423" s="36"/>
    </row>
    <row r="424" spans="1:6" s="19" customFormat="1" x14ac:dyDescent="0.25">
      <c r="A424" s="31">
        <v>2</v>
      </c>
      <c r="B424" s="32" t="s">
        <v>126</v>
      </c>
      <c r="C424" s="36">
        <v>16</v>
      </c>
      <c r="D424" s="34" t="s">
        <v>20</v>
      </c>
      <c r="E424" s="52"/>
      <c r="F424" s="36"/>
    </row>
    <row r="425" spans="1:6" s="19" customFormat="1" x14ac:dyDescent="0.25">
      <c r="A425" s="31">
        <v>3</v>
      </c>
      <c r="B425" s="32" t="s">
        <v>158</v>
      </c>
      <c r="C425" s="36">
        <v>1</v>
      </c>
      <c r="D425" s="34" t="s">
        <v>20</v>
      </c>
      <c r="E425" s="52"/>
      <c r="F425" s="36"/>
    </row>
    <row r="426" spans="1:6" s="19" customFormat="1" x14ac:dyDescent="0.25">
      <c r="A426" s="31">
        <v>4</v>
      </c>
      <c r="B426" s="32" t="s">
        <v>127</v>
      </c>
      <c r="C426" s="36">
        <v>1</v>
      </c>
      <c r="D426" s="34" t="s">
        <v>20</v>
      </c>
      <c r="E426" s="52"/>
      <c r="F426" s="36"/>
    </row>
    <row r="427" spans="1:6" s="19" customFormat="1" x14ac:dyDescent="0.25">
      <c r="A427" s="31">
        <v>5</v>
      </c>
      <c r="B427" s="32" t="s">
        <v>159</v>
      </c>
      <c r="C427" s="36">
        <v>4</v>
      </c>
      <c r="D427" s="34" t="s">
        <v>20</v>
      </c>
      <c r="E427" s="52"/>
      <c r="F427" s="36"/>
    </row>
    <row r="428" spans="1:6" s="44" customFormat="1" x14ac:dyDescent="0.25">
      <c r="A428" s="67"/>
      <c r="B428" s="56" t="s">
        <v>38</v>
      </c>
      <c r="C428" s="68"/>
      <c r="D428" s="68"/>
      <c r="E428" s="69"/>
      <c r="F428" s="59"/>
    </row>
    <row r="429" spans="1:6" s="19" customFormat="1" x14ac:dyDescent="0.25">
      <c r="A429" s="60"/>
      <c r="B429" s="49"/>
      <c r="C429" s="47"/>
      <c r="D429" s="47"/>
      <c r="E429" s="29"/>
      <c r="F429" s="30"/>
    </row>
    <row r="430" spans="1:6" s="18" customFormat="1" x14ac:dyDescent="0.25">
      <c r="A430" s="20" t="s">
        <v>137</v>
      </c>
      <c r="B430" s="21" t="s">
        <v>131</v>
      </c>
      <c r="C430" s="22"/>
      <c r="D430" s="23"/>
      <c r="E430" s="24"/>
      <c r="F430" s="22"/>
    </row>
    <row r="431" spans="1:6" s="19" customFormat="1" x14ac:dyDescent="0.25">
      <c r="A431" s="25">
        <v>1</v>
      </c>
      <c r="B431" s="26" t="s">
        <v>133</v>
      </c>
      <c r="C431" s="47">
        <v>6</v>
      </c>
      <c r="D431" s="28" t="s">
        <v>20</v>
      </c>
      <c r="E431" s="29"/>
      <c r="F431" s="30"/>
    </row>
    <row r="432" spans="1:6" s="19" customFormat="1" x14ac:dyDescent="0.25">
      <c r="A432" s="25">
        <v>2</v>
      </c>
      <c r="B432" s="49" t="s">
        <v>134</v>
      </c>
      <c r="C432" s="47">
        <v>1</v>
      </c>
      <c r="D432" s="28" t="s">
        <v>20</v>
      </c>
      <c r="E432" s="65"/>
      <c r="F432" s="30"/>
    </row>
    <row r="433" spans="1:6" s="19" customFormat="1" x14ac:dyDescent="0.25">
      <c r="A433" s="25">
        <v>3</v>
      </c>
      <c r="B433" s="26" t="s">
        <v>135</v>
      </c>
      <c r="C433" s="47">
        <v>7</v>
      </c>
      <c r="D433" s="28" t="s">
        <v>20</v>
      </c>
      <c r="E433" s="65"/>
      <c r="F433" s="30"/>
    </row>
    <row r="434" spans="1:6" s="19" customFormat="1" ht="60" customHeight="1" x14ac:dyDescent="0.25">
      <c r="A434" s="31">
        <v>4</v>
      </c>
      <c r="B434" s="32" t="s">
        <v>136</v>
      </c>
      <c r="C434" s="36">
        <v>31.5</v>
      </c>
      <c r="D434" s="34" t="s">
        <v>26</v>
      </c>
      <c r="E434" s="52"/>
      <c r="F434" s="36"/>
    </row>
    <row r="435" spans="1:6" s="19" customFormat="1" ht="30" x14ac:dyDescent="0.25">
      <c r="A435" s="31">
        <v>5</v>
      </c>
      <c r="B435" s="178" t="s">
        <v>284</v>
      </c>
      <c r="C435" s="169">
        <v>310.32</v>
      </c>
      <c r="D435" s="167" t="s">
        <v>82</v>
      </c>
      <c r="E435" s="179"/>
      <c r="F435" s="169"/>
    </row>
    <row r="436" spans="1:6" s="19" customFormat="1" x14ac:dyDescent="0.25">
      <c r="A436" s="55"/>
      <c r="B436" s="56" t="s">
        <v>38</v>
      </c>
      <c r="C436" s="57"/>
      <c r="D436" s="57"/>
      <c r="E436" s="58"/>
      <c r="F436" s="59"/>
    </row>
    <row r="437" spans="1:6" s="75" customFormat="1" ht="15.75" x14ac:dyDescent="0.25">
      <c r="A437" s="70"/>
      <c r="B437" s="49"/>
      <c r="C437" s="71"/>
      <c r="D437" s="72"/>
      <c r="E437" s="73"/>
      <c r="F437" s="74"/>
    </row>
    <row r="438" spans="1:6" s="75" customFormat="1" ht="15.75" x14ac:dyDescent="0.25">
      <c r="A438" s="20" t="s">
        <v>160</v>
      </c>
      <c r="B438" s="21" t="s">
        <v>138</v>
      </c>
      <c r="C438" s="22"/>
      <c r="D438" s="23"/>
      <c r="E438" s="24"/>
      <c r="F438" s="22"/>
    </row>
    <row r="439" spans="1:6" s="75" customFormat="1" ht="15.75" x14ac:dyDescent="0.25">
      <c r="A439" s="48">
        <v>1</v>
      </c>
      <c r="B439" s="76" t="s">
        <v>139</v>
      </c>
      <c r="C439" s="71">
        <v>2</v>
      </c>
      <c r="D439" s="28" t="s">
        <v>20</v>
      </c>
      <c r="E439" s="73"/>
      <c r="F439" s="30"/>
    </row>
    <row r="440" spans="1:6" s="75" customFormat="1" ht="15.75" x14ac:dyDescent="0.25">
      <c r="A440" s="48">
        <v>2</v>
      </c>
      <c r="B440" s="76" t="s">
        <v>140</v>
      </c>
      <c r="C440" s="71">
        <v>2</v>
      </c>
      <c r="D440" s="28" t="s">
        <v>20</v>
      </c>
      <c r="E440" s="73"/>
      <c r="F440" s="30"/>
    </row>
    <row r="441" spans="1:6" s="75" customFormat="1" ht="15.75" x14ac:dyDescent="0.25">
      <c r="A441" s="77"/>
      <c r="B441" s="78" t="s">
        <v>141</v>
      </c>
      <c r="C441" s="79"/>
      <c r="D441" s="80"/>
      <c r="E441" s="81"/>
      <c r="F441" s="59"/>
    </row>
    <row r="442" spans="1:6" s="88" customFormat="1" ht="15.75" x14ac:dyDescent="0.25">
      <c r="A442" s="82"/>
      <c r="B442" s="83"/>
      <c r="C442" s="84"/>
      <c r="D442" s="85"/>
      <c r="E442" s="86"/>
      <c r="F442" s="87"/>
    </row>
    <row r="443" spans="1:6" s="75" customFormat="1" ht="15.75" x14ac:dyDescent="0.25">
      <c r="A443" s="89"/>
      <c r="B443" s="90" t="s">
        <v>169</v>
      </c>
      <c r="C443" s="91"/>
      <c r="D443" s="92"/>
      <c r="E443" s="93"/>
      <c r="F443" s="94"/>
    </row>
    <row r="444" spans="1:6" s="88" customFormat="1" ht="15.75" x14ac:dyDescent="0.25">
      <c r="A444" s="82"/>
      <c r="B444" s="83"/>
      <c r="C444" s="84"/>
      <c r="D444" s="85"/>
      <c r="E444" s="86"/>
      <c r="F444" s="87"/>
    </row>
    <row r="445" spans="1:6" s="18" customFormat="1" x14ac:dyDescent="0.25">
      <c r="A445" s="15" t="s">
        <v>170</v>
      </c>
      <c r="B445" s="16" t="s">
        <v>171</v>
      </c>
      <c r="C445" s="17"/>
      <c r="D445" s="17"/>
      <c r="E445" s="17"/>
      <c r="F445" s="17"/>
    </row>
    <row r="446" spans="1:6" s="18" customFormat="1" x14ac:dyDescent="0.25">
      <c r="A446" s="20" t="s">
        <v>17</v>
      </c>
      <c r="B446" s="21" t="s">
        <v>18</v>
      </c>
      <c r="C446" s="22"/>
      <c r="D446" s="23"/>
      <c r="E446" s="24"/>
      <c r="F446" s="22"/>
    </row>
    <row r="447" spans="1:6" s="19" customFormat="1" x14ac:dyDescent="0.25">
      <c r="A447" s="25">
        <v>1</v>
      </c>
      <c r="B447" s="26" t="s">
        <v>24</v>
      </c>
      <c r="C447" s="30">
        <v>17.440000000000001</v>
      </c>
      <c r="D447" s="28" t="s">
        <v>22</v>
      </c>
      <c r="E447" s="37"/>
      <c r="F447" s="30"/>
    </row>
    <row r="448" spans="1:6" s="19" customFormat="1" x14ac:dyDescent="0.25">
      <c r="A448" s="25">
        <v>2</v>
      </c>
      <c r="B448" s="26" t="s">
        <v>25</v>
      </c>
      <c r="C448" s="30">
        <v>77.78</v>
      </c>
      <c r="D448" s="28" t="s">
        <v>26</v>
      </c>
      <c r="E448" s="37"/>
      <c r="F448" s="30"/>
    </row>
    <row r="449" spans="1:6" s="19" customFormat="1" x14ac:dyDescent="0.25">
      <c r="A449" s="31">
        <v>3</v>
      </c>
      <c r="B449" s="32" t="s">
        <v>27</v>
      </c>
      <c r="C449" s="36">
        <v>1.54</v>
      </c>
      <c r="D449" s="34" t="s">
        <v>28</v>
      </c>
      <c r="E449" s="38"/>
      <c r="F449" s="36"/>
    </row>
    <row r="450" spans="1:6" s="19" customFormat="1" x14ac:dyDescent="0.25">
      <c r="A450" s="31">
        <v>4</v>
      </c>
      <c r="B450" s="32" t="s">
        <v>29</v>
      </c>
      <c r="C450" s="36">
        <v>1.92</v>
      </c>
      <c r="D450" s="34" t="s">
        <v>28</v>
      </c>
      <c r="E450" s="38"/>
      <c r="F450" s="36"/>
    </row>
    <row r="451" spans="1:6" s="19" customFormat="1" x14ac:dyDescent="0.25">
      <c r="A451" s="31">
        <v>5</v>
      </c>
      <c r="B451" s="32" t="s">
        <v>33</v>
      </c>
      <c r="C451" s="36">
        <v>6.78</v>
      </c>
      <c r="D451" s="34" t="s">
        <v>34</v>
      </c>
      <c r="E451" s="38"/>
      <c r="F451" s="36"/>
    </row>
    <row r="452" spans="1:6" s="19" customFormat="1" ht="16.5" customHeight="1" x14ac:dyDescent="0.25">
      <c r="A452" s="25">
        <v>6</v>
      </c>
      <c r="B452" s="26" t="s">
        <v>35</v>
      </c>
      <c r="C452" s="30">
        <v>5</v>
      </c>
      <c r="D452" s="28" t="s">
        <v>20</v>
      </c>
      <c r="E452" s="37"/>
      <c r="F452" s="30"/>
    </row>
    <row r="453" spans="1:6" s="19" customFormat="1" ht="45" x14ac:dyDescent="0.25">
      <c r="A453" s="31">
        <v>7</v>
      </c>
      <c r="B453" s="32" t="s">
        <v>36</v>
      </c>
      <c r="C453" s="36">
        <v>168.24</v>
      </c>
      <c r="D453" s="34" t="s">
        <v>22</v>
      </c>
      <c r="E453" s="38"/>
      <c r="F453" s="36"/>
    </row>
    <row r="454" spans="1:6" s="19" customFormat="1" ht="45" customHeight="1" x14ac:dyDescent="0.25">
      <c r="A454" s="31">
        <v>8</v>
      </c>
      <c r="B454" s="32" t="s">
        <v>37</v>
      </c>
      <c r="C454" s="36">
        <v>168.24</v>
      </c>
      <c r="D454" s="34" t="s">
        <v>22</v>
      </c>
      <c r="E454" s="38"/>
      <c r="F454" s="36"/>
    </row>
    <row r="455" spans="1:6" s="44" customFormat="1" ht="15" customHeight="1" x14ac:dyDescent="0.25">
      <c r="A455" s="39"/>
      <c r="B455" s="40" t="s">
        <v>38</v>
      </c>
      <c r="C455" s="41"/>
      <c r="D455" s="41"/>
      <c r="E455" s="42"/>
      <c r="F455" s="43"/>
    </row>
    <row r="456" spans="1:6" s="19" customFormat="1" x14ac:dyDescent="0.25">
      <c r="A456" s="45"/>
      <c r="B456" s="46"/>
      <c r="C456" s="47"/>
      <c r="D456" s="47"/>
      <c r="E456" s="29"/>
      <c r="F456" s="30"/>
    </row>
    <row r="457" spans="1:6" s="18" customFormat="1" x14ac:dyDescent="0.25">
      <c r="A457" s="20" t="s">
        <v>39</v>
      </c>
      <c r="B457" s="21" t="s">
        <v>40</v>
      </c>
      <c r="C457" s="22"/>
      <c r="D457" s="23"/>
      <c r="E457" s="24"/>
      <c r="F457" s="22"/>
    </row>
    <row r="458" spans="1:6" s="18" customFormat="1" ht="45" x14ac:dyDescent="0.25">
      <c r="A458" s="31">
        <v>1</v>
      </c>
      <c r="B458" s="32" t="s">
        <v>41</v>
      </c>
      <c r="C458" s="36">
        <v>56</v>
      </c>
      <c r="D458" s="34" t="s">
        <v>20</v>
      </c>
      <c r="E458" s="38"/>
      <c r="F458" s="36"/>
    </row>
    <row r="459" spans="1:6" s="18" customFormat="1" x14ac:dyDescent="0.25">
      <c r="A459" s="48">
        <v>2</v>
      </c>
      <c r="B459" s="49" t="s">
        <v>42</v>
      </c>
      <c r="C459" s="50">
        <v>6.55</v>
      </c>
      <c r="D459" s="51" t="s">
        <v>22</v>
      </c>
      <c r="E459" s="52"/>
      <c r="F459" s="36"/>
    </row>
    <row r="460" spans="1:6" s="18" customFormat="1" x14ac:dyDescent="0.25">
      <c r="A460" s="48">
        <v>3</v>
      </c>
      <c r="B460" s="49" t="s">
        <v>43</v>
      </c>
      <c r="C460" s="50">
        <v>2.6</v>
      </c>
      <c r="D460" s="51" t="s">
        <v>26</v>
      </c>
      <c r="E460" s="52"/>
      <c r="F460" s="36"/>
    </row>
    <row r="461" spans="1:6" s="18" customFormat="1" ht="30" x14ac:dyDescent="0.25">
      <c r="A461" s="48">
        <v>4</v>
      </c>
      <c r="B461" s="177" t="s">
        <v>290</v>
      </c>
      <c r="C461" s="169">
        <v>70.14</v>
      </c>
      <c r="D461" s="34" t="s">
        <v>22</v>
      </c>
      <c r="E461" s="179"/>
      <c r="F461" s="36"/>
    </row>
    <row r="462" spans="1:6" s="18" customFormat="1" ht="30" x14ac:dyDescent="0.25">
      <c r="A462" s="182">
        <v>5</v>
      </c>
      <c r="B462" s="177" t="s">
        <v>288</v>
      </c>
      <c r="C462" s="169">
        <v>24.86</v>
      </c>
      <c r="D462" s="167" t="s">
        <v>22</v>
      </c>
      <c r="E462" s="179"/>
      <c r="F462" s="169"/>
    </row>
    <row r="463" spans="1:6" s="18" customFormat="1" ht="45" x14ac:dyDescent="0.25">
      <c r="A463" s="31">
        <v>6</v>
      </c>
      <c r="B463" s="177" t="s">
        <v>286</v>
      </c>
      <c r="C463" s="169">
        <v>11.3</v>
      </c>
      <c r="D463" s="34" t="s">
        <v>26</v>
      </c>
      <c r="E463" s="38"/>
      <c r="F463" s="169"/>
    </row>
    <row r="464" spans="1:6" s="18" customFormat="1" x14ac:dyDescent="0.25">
      <c r="A464" s="48">
        <v>7</v>
      </c>
      <c r="B464" s="49" t="s">
        <v>44</v>
      </c>
      <c r="C464" s="50">
        <v>43.93</v>
      </c>
      <c r="D464" s="53" t="s">
        <v>26</v>
      </c>
      <c r="E464" s="37"/>
      <c r="F464" s="30"/>
    </row>
    <row r="465" spans="1:6" s="44" customFormat="1" ht="15" customHeight="1" x14ac:dyDescent="0.25">
      <c r="A465" s="39"/>
      <c r="B465" s="40" t="s">
        <v>38</v>
      </c>
      <c r="C465" s="41"/>
      <c r="D465" s="41"/>
      <c r="E465" s="42"/>
      <c r="F465" s="43"/>
    </row>
    <row r="466" spans="1:6" s="19" customFormat="1" x14ac:dyDescent="0.25">
      <c r="A466" s="45"/>
      <c r="B466" s="46"/>
      <c r="C466" s="47"/>
      <c r="D466" s="47"/>
      <c r="E466" s="29"/>
      <c r="F466" s="30"/>
    </row>
    <row r="467" spans="1:6" s="18" customFormat="1" x14ac:dyDescent="0.25">
      <c r="A467" s="20" t="s">
        <v>45</v>
      </c>
      <c r="B467" s="21" t="s">
        <v>46</v>
      </c>
      <c r="C467" s="22"/>
      <c r="D467" s="23"/>
      <c r="E467" s="24"/>
      <c r="F467" s="22"/>
    </row>
    <row r="468" spans="1:6" s="18" customFormat="1" ht="30" x14ac:dyDescent="0.25">
      <c r="A468" s="31">
        <v>1</v>
      </c>
      <c r="B468" s="32" t="s">
        <v>47</v>
      </c>
      <c r="C468" s="36">
        <v>16.22</v>
      </c>
      <c r="D468" s="34" t="s">
        <v>22</v>
      </c>
      <c r="E468" s="38"/>
      <c r="F468" s="36"/>
    </row>
    <row r="469" spans="1:6" s="18" customFormat="1" x14ac:dyDescent="0.25">
      <c r="A469" s="48">
        <v>2</v>
      </c>
      <c r="B469" s="49" t="s">
        <v>48</v>
      </c>
      <c r="C469" s="50">
        <v>35.5</v>
      </c>
      <c r="D469" s="51" t="s">
        <v>22</v>
      </c>
      <c r="E469" s="52"/>
      <c r="F469" s="36"/>
    </row>
    <row r="470" spans="1:6" s="18" customFormat="1" ht="30" x14ac:dyDescent="0.25">
      <c r="A470" s="31">
        <v>3</v>
      </c>
      <c r="B470" s="32" t="s">
        <v>49</v>
      </c>
      <c r="C470" s="36">
        <v>5.2</v>
      </c>
      <c r="D470" s="34" t="s">
        <v>26</v>
      </c>
      <c r="E470" s="38"/>
      <c r="F470" s="36"/>
    </row>
    <row r="471" spans="1:6" s="18" customFormat="1" ht="15" customHeight="1" x14ac:dyDescent="0.25">
      <c r="A471" s="31">
        <v>4</v>
      </c>
      <c r="B471" s="32" t="s">
        <v>50</v>
      </c>
      <c r="C471" s="36">
        <v>2.6</v>
      </c>
      <c r="D471" s="34" t="s">
        <v>26</v>
      </c>
      <c r="E471" s="52"/>
      <c r="F471" s="36"/>
    </row>
    <row r="472" spans="1:6" s="44" customFormat="1" ht="15" customHeight="1" x14ac:dyDescent="0.25">
      <c r="A472" s="39"/>
      <c r="B472" s="40" t="s">
        <v>38</v>
      </c>
      <c r="C472" s="41"/>
      <c r="D472" s="41"/>
      <c r="E472" s="42"/>
      <c r="F472" s="43"/>
    </row>
    <row r="473" spans="1:6" s="19" customFormat="1" x14ac:dyDescent="0.25">
      <c r="A473" s="54"/>
      <c r="B473" s="46"/>
      <c r="C473" s="47"/>
      <c r="D473" s="47"/>
      <c r="E473" s="29"/>
      <c r="F473" s="27"/>
    </row>
    <row r="474" spans="1:6" s="18" customFormat="1" x14ac:dyDescent="0.25">
      <c r="A474" s="20" t="s">
        <v>51</v>
      </c>
      <c r="B474" s="21" t="s">
        <v>52</v>
      </c>
      <c r="C474" s="22"/>
      <c r="D474" s="23"/>
      <c r="E474" s="24"/>
      <c r="F474" s="22"/>
    </row>
    <row r="475" spans="1:6" s="19" customFormat="1" ht="45" customHeight="1" x14ac:dyDescent="0.25">
      <c r="A475" s="31">
        <v>1</v>
      </c>
      <c r="B475" s="32" t="s">
        <v>53</v>
      </c>
      <c r="C475" s="36">
        <v>129.83000000000001</v>
      </c>
      <c r="D475" s="34" t="s">
        <v>22</v>
      </c>
      <c r="E475" s="52"/>
      <c r="F475" s="36"/>
    </row>
    <row r="476" spans="1:6" s="19" customFormat="1" x14ac:dyDescent="0.25">
      <c r="A476" s="25">
        <v>2</v>
      </c>
      <c r="B476" s="26" t="s">
        <v>54</v>
      </c>
      <c r="C476" s="47">
        <v>86.57</v>
      </c>
      <c r="D476" s="34" t="s">
        <v>26</v>
      </c>
      <c r="E476" s="29"/>
      <c r="F476" s="30"/>
    </row>
    <row r="477" spans="1:6" s="19" customFormat="1" x14ac:dyDescent="0.25">
      <c r="A477" s="25">
        <v>3</v>
      </c>
      <c r="B477" s="26" t="s">
        <v>55</v>
      </c>
      <c r="C477" s="47">
        <v>14.66</v>
      </c>
      <c r="D477" s="51" t="s">
        <v>22</v>
      </c>
      <c r="E477" s="29"/>
      <c r="F477" s="30"/>
    </row>
    <row r="478" spans="1:6" s="19" customFormat="1" x14ac:dyDescent="0.25">
      <c r="A478" s="55"/>
      <c r="B478" s="56" t="s">
        <v>38</v>
      </c>
      <c r="C478" s="57"/>
      <c r="D478" s="57"/>
      <c r="E478" s="58"/>
      <c r="F478" s="59"/>
    </row>
    <row r="479" spans="1:6" s="19" customFormat="1" x14ac:dyDescent="0.25">
      <c r="A479" s="60"/>
      <c r="B479" s="46"/>
      <c r="C479" s="47"/>
      <c r="D479" s="47"/>
      <c r="E479" s="29"/>
      <c r="F479" s="61"/>
    </row>
    <row r="480" spans="1:6" s="18" customFormat="1" x14ac:dyDescent="0.25">
      <c r="A480" s="20" t="s">
        <v>56</v>
      </c>
      <c r="B480" s="21" t="s">
        <v>57</v>
      </c>
      <c r="C480" s="22"/>
      <c r="D480" s="23"/>
      <c r="E480" s="24"/>
      <c r="F480" s="22"/>
    </row>
    <row r="481" spans="1:6" s="19" customFormat="1" x14ac:dyDescent="0.25">
      <c r="A481" s="31">
        <v>1</v>
      </c>
      <c r="B481" s="32" t="s">
        <v>58</v>
      </c>
      <c r="C481" s="36">
        <v>38.28</v>
      </c>
      <c r="D481" s="34" t="s">
        <v>22</v>
      </c>
      <c r="E481" s="52"/>
      <c r="F481" s="36"/>
    </row>
    <row r="482" spans="1:6" s="19" customFormat="1" ht="14.25" customHeight="1" x14ac:dyDescent="0.25">
      <c r="A482" s="55"/>
      <c r="B482" s="56" t="s">
        <v>38</v>
      </c>
      <c r="C482" s="57"/>
      <c r="D482" s="57"/>
      <c r="E482" s="58"/>
      <c r="F482" s="59"/>
    </row>
    <row r="483" spans="1:6" s="19" customFormat="1" x14ac:dyDescent="0.25">
      <c r="A483" s="54"/>
      <c r="B483" s="26"/>
      <c r="C483" s="47"/>
      <c r="D483" s="47"/>
      <c r="E483" s="29"/>
      <c r="F483" s="27"/>
    </row>
    <row r="484" spans="1:6" s="18" customFormat="1" x14ac:dyDescent="0.25">
      <c r="A484" s="20" t="s">
        <v>59</v>
      </c>
      <c r="B484" s="21" t="s">
        <v>146</v>
      </c>
      <c r="C484" s="22"/>
      <c r="D484" s="23"/>
      <c r="E484" s="24"/>
      <c r="F484" s="22"/>
    </row>
    <row r="485" spans="1:6" s="18" customFormat="1" x14ac:dyDescent="0.25">
      <c r="A485" s="31">
        <v>1</v>
      </c>
      <c r="B485" s="32" t="s">
        <v>147</v>
      </c>
      <c r="C485" s="36">
        <v>5.03</v>
      </c>
      <c r="D485" s="34" t="s">
        <v>22</v>
      </c>
      <c r="E485" s="38"/>
      <c r="F485" s="36"/>
    </row>
    <row r="486" spans="1:6" s="18" customFormat="1" x14ac:dyDescent="0.25">
      <c r="A486" s="48">
        <v>2</v>
      </c>
      <c r="B486" s="49" t="s">
        <v>148</v>
      </c>
      <c r="C486" s="50">
        <v>27.49</v>
      </c>
      <c r="D486" s="51" t="s">
        <v>149</v>
      </c>
      <c r="E486" s="52"/>
      <c r="F486" s="36"/>
    </row>
    <row r="487" spans="1:6" s="18" customFormat="1" x14ac:dyDescent="0.25">
      <c r="A487" s="48">
        <v>3</v>
      </c>
      <c r="B487" s="49" t="s">
        <v>150</v>
      </c>
      <c r="C487" s="50">
        <v>8.98</v>
      </c>
      <c r="D487" s="51" t="s">
        <v>26</v>
      </c>
      <c r="E487" s="52"/>
      <c r="F487" s="36"/>
    </row>
    <row r="488" spans="1:6" s="44" customFormat="1" ht="14.25" customHeight="1" x14ac:dyDescent="0.25">
      <c r="A488" s="39"/>
      <c r="B488" s="40" t="s">
        <v>38</v>
      </c>
      <c r="C488" s="41"/>
      <c r="D488" s="41"/>
      <c r="E488" s="42"/>
      <c r="F488" s="43"/>
    </row>
    <row r="489" spans="1:6" s="19" customFormat="1" x14ac:dyDescent="0.25">
      <c r="A489" s="54"/>
      <c r="B489" s="26"/>
      <c r="C489" s="47"/>
      <c r="D489" s="47"/>
      <c r="E489" s="29"/>
      <c r="F489" s="27"/>
    </row>
    <row r="490" spans="1:6" s="18" customFormat="1" x14ac:dyDescent="0.25">
      <c r="A490" s="20" t="s">
        <v>66</v>
      </c>
      <c r="B490" s="21" t="s">
        <v>60</v>
      </c>
      <c r="C490" s="22"/>
      <c r="D490" s="23"/>
      <c r="E490" s="24"/>
      <c r="F490" s="22"/>
    </row>
    <row r="491" spans="1:6" s="18" customFormat="1" x14ac:dyDescent="0.25">
      <c r="A491" s="31">
        <v>1</v>
      </c>
      <c r="B491" s="32" t="s">
        <v>61</v>
      </c>
      <c r="C491" s="36">
        <v>18.53</v>
      </c>
      <c r="D491" s="34" t="s">
        <v>26</v>
      </c>
      <c r="E491" s="38"/>
      <c r="F491" s="36"/>
    </row>
    <row r="492" spans="1:6" s="18" customFormat="1" x14ac:dyDescent="0.25">
      <c r="A492" s="48">
        <v>2</v>
      </c>
      <c r="B492" s="49" t="s">
        <v>62</v>
      </c>
      <c r="C492" s="50">
        <v>14.78</v>
      </c>
      <c r="D492" s="51" t="s">
        <v>26</v>
      </c>
      <c r="E492" s="52"/>
      <c r="F492" s="36"/>
    </row>
    <row r="493" spans="1:6" s="18" customFormat="1" x14ac:dyDescent="0.25">
      <c r="A493" s="48">
        <v>3</v>
      </c>
      <c r="B493" s="49" t="s">
        <v>63</v>
      </c>
      <c r="C493" s="50">
        <v>8.73</v>
      </c>
      <c r="D493" s="51" t="s">
        <v>26</v>
      </c>
      <c r="E493" s="52"/>
      <c r="F493" s="36"/>
    </row>
    <row r="494" spans="1:6" s="18" customFormat="1" x14ac:dyDescent="0.25">
      <c r="A494" s="31">
        <v>4</v>
      </c>
      <c r="B494" s="32" t="s">
        <v>64</v>
      </c>
      <c r="C494" s="36">
        <v>6.38</v>
      </c>
      <c r="D494" s="34" t="s">
        <v>22</v>
      </c>
      <c r="E494" s="52"/>
      <c r="F494" s="36"/>
    </row>
    <row r="495" spans="1:6" s="18" customFormat="1" x14ac:dyDescent="0.25">
      <c r="A495" s="31">
        <v>5</v>
      </c>
      <c r="B495" s="32" t="s">
        <v>65</v>
      </c>
      <c r="C495" s="36">
        <v>5.89</v>
      </c>
      <c r="D495" s="34" t="s">
        <v>26</v>
      </c>
      <c r="E495" s="38"/>
      <c r="F495" s="36"/>
    </row>
    <row r="496" spans="1:6" s="44" customFormat="1" ht="14.25" customHeight="1" x14ac:dyDescent="0.25">
      <c r="A496" s="39"/>
      <c r="B496" s="40" t="s">
        <v>38</v>
      </c>
      <c r="C496" s="41"/>
      <c r="D496" s="41"/>
      <c r="E496" s="42"/>
      <c r="F496" s="43"/>
    </row>
    <row r="497" spans="1:6" s="19" customFormat="1" x14ac:dyDescent="0.25">
      <c r="A497" s="54"/>
      <c r="B497" s="26"/>
      <c r="C497" s="47"/>
      <c r="D497" s="47"/>
      <c r="E497" s="29"/>
      <c r="F497" s="27"/>
    </row>
    <row r="498" spans="1:6" s="18" customFormat="1" x14ac:dyDescent="0.25">
      <c r="A498" s="20" t="s">
        <v>78</v>
      </c>
      <c r="B498" s="21" t="s">
        <v>67</v>
      </c>
      <c r="C498" s="22"/>
      <c r="D498" s="23"/>
      <c r="E498" s="24"/>
      <c r="F498" s="22"/>
    </row>
    <row r="499" spans="1:6" s="62" customFormat="1" ht="30" x14ac:dyDescent="0.25">
      <c r="A499" s="31">
        <v>1</v>
      </c>
      <c r="B499" s="32" t="s">
        <v>72</v>
      </c>
      <c r="C499" s="36">
        <v>1</v>
      </c>
      <c r="D499" s="34" t="s">
        <v>20</v>
      </c>
      <c r="E499" s="52"/>
      <c r="F499" s="36"/>
    </row>
    <row r="500" spans="1:6" s="62" customFormat="1" ht="60" customHeight="1" x14ac:dyDescent="0.25">
      <c r="A500" s="31">
        <v>2</v>
      </c>
      <c r="B500" s="95" t="s">
        <v>172</v>
      </c>
      <c r="C500" s="36">
        <v>1</v>
      </c>
      <c r="D500" s="34" t="s">
        <v>20</v>
      </c>
      <c r="E500" s="52"/>
      <c r="F500" s="36"/>
    </row>
    <row r="501" spans="1:6" s="62" customFormat="1" ht="30" x14ac:dyDescent="0.25">
      <c r="A501" s="31">
        <v>3</v>
      </c>
      <c r="B501" s="32" t="s">
        <v>173</v>
      </c>
      <c r="C501" s="36">
        <v>1</v>
      </c>
      <c r="D501" s="34" t="s">
        <v>20</v>
      </c>
      <c r="E501" s="52"/>
      <c r="F501" s="36"/>
    </row>
    <row r="502" spans="1:6" s="19" customFormat="1" ht="30" x14ac:dyDescent="0.25">
      <c r="A502" s="31">
        <v>4</v>
      </c>
      <c r="B502" s="32" t="s">
        <v>77</v>
      </c>
      <c r="C502" s="36">
        <v>6</v>
      </c>
      <c r="D502" s="34" t="s">
        <v>20</v>
      </c>
      <c r="E502" s="52"/>
      <c r="F502" s="36"/>
    </row>
    <row r="503" spans="1:6" s="19" customFormat="1" x14ac:dyDescent="0.25">
      <c r="A503" s="55"/>
      <c r="B503" s="56" t="s">
        <v>38</v>
      </c>
      <c r="C503" s="57"/>
      <c r="D503" s="57"/>
      <c r="E503" s="58"/>
      <c r="F503" s="59"/>
    </row>
    <row r="504" spans="1:6" s="19" customFormat="1" x14ac:dyDescent="0.25">
      <c r="A504" s="60"/>
      <c r="B504" s="49"/>
      <c r="C504" s="47"/>
      <c r="D504" s="47"/>
      <c r="E504" s="29"/>
      <c r="F504" s="30"/>
    </row>
    <row r="505" spans="1:6" s="18" customFormat="1" x14ac:dyDescent="0.25">
      <c r="A505" s="20" t="s">
        <v>15</v>
      </c>
      <c r="B505" s="21" t="s">
        <v>79</v>
      </c>
      <c r="C505" s="22"/>
      <c r="D505" s="23"/>
      <c r="E505" s="24"/>
      <c r="F505" s="22"/>
    </row>
    <row r="506" spans="1:6" s="19" customFormat="1" x14ac:dyDescent="0.25">
      <c r="A506" s="25">
        <v>1</v>
      </c>
      <c r="B506" s="49" t="s">
        <v>155</v>
      </c>
      <c r="C506" s="47">
        <v>9</v>
      </c>
      <c r="D506" s="28" t="s">
        <v>20</v>
      </c>
      <c r="E506" s="29"/>
      <c r="F506" s="30"/>
    </row>
    <row r="507" spans="1:6" s="19" customFormat="1" ht="45" customHeight="1" x14ac:dyDescent="0.25">
      <c r="A507" s="31">
        <v>2</v>
      </c>
      <c r="B507" s="32" t="s">
        <v>81</v>
      </c>
      <c r="C507" s="36">
        <v>79.56</v>
      </c>
      <c r="D507" s="34" t="s">
        <v>82</v>
      </c>
      <c r="E507" s="52"/>
      <c r="F507" s="36"/>
    </row>
    <row r="508" spans="1:6" s="62" customFormat="1" ht="30" customHeight="1" x14ac:dyDescent="0.25">
      <c r="A508" s="31">
        <v>3</v>
      </c>
      <c r="B508" s="32" t="s">
        <v>83</v>
      </c>
      <c r="C508" s="36">
        <v>1</v>
      </c>
      <c r="D508" s="34" t="s">
        <v>20</v>
      </c>
      <c r="E508" s="52"/>
      <c r="F508" s="36"/>
    </row>
    <row r="509" spans="1:6" s="19" customFormat="1" x14ac:dyDescent="0.25">
      <c r="A509" s="55"/>
      <c r="B509" s="56" t="s">
        <v>38</v>
      </c>
      <c r="C509" s="57"/>
      <c r="D509" s="57"/>
      <c r="E509" s="58"/>
      <c r="F509" s="59"/>
    </row>
    <row r="510" spans="1:6" s="19" customFormat="1" x14ac:dyDescent="0.25">
      <c r="A510" s="60"/>
      <c r="B510" s="49"/>
      <c r="C510" s="47"/>
      <c r="D510" s="47"/>
      <c r="E510" s="29"/>
      <c r="F510" s="30"/>
    </row>
    <row r="511" spans="1:6" s="18" customFormat="1" x14ac:dyDescent="0.25">
      <c r="A511" s="20" t="s">
        <v>87</v>
      </c>
      <c r="B511" s="21" t="s">
        <v>84</v>
      </c>
      <c r="C511" s="22"/>
      <c r="D511" s="23"/>
      <c r="E511" s="24"/>
      <c r="F511" s="22"/>
    </row>
    <row r="512" spans="1:6" s="19" customFormat="1" x14ac:dyDescent="0.25">
      <c r="A512" s="25">
        <v>1</v>
      </c>
      <c r="B512" s="49" t="s">
        <v>85</v>
      </c>
      <c r="C512" s="47">
        <v>100.92</v>
      </c>
      <c r="D512" s="28" t="s">
        <v>22</v>
      </c>
      <c r="E512" s="29"/>
      <c r="F512" s="30"/>
    </row>
    <row r="513" spans="1:6" s="19" customFormat="1" x14ac:dyDescent="0.25">
      <c r="A513" s="31">
        <v>2</v>
      </c>
      <c r="B513" s="32" t="s">
        <v>86</v>
      </c>
      <c r="C513" s="36">
        <v>31.91</v>
      </c>
      <c r="D513" s="34" t="s">
        <v>22</v>
      </c>
      <c r="E513" s="52"/>
      <c r="F513" s="36"/>
    </row>
    <row r="514" spans="1:6" s="19" customFormat="1" x14ac:dyDescent="0.25">
      <c r="A514" s="25">
        <v>3</v>
      </c>
      <c r="B514" s="49" t="s">
        <v>174</v>
      </c>
      <c r="C514" s="47">
        <v>23.88</v>
      </c>
      <c r="D514" s="34" t="s">
        <v>26</v>
      </c>
      <c r="E514" s="29"/>
      <c r="F514" s="30"/>
    </row>
    <row r="515" spans="1:6" s="19" customFormat="1" x14ac:dyDescent="0.25">
      <c r="A515" s="31">
        <v>4</v>
      </c>
      <c r="B515" s="32" t="s">
        <v>175</v>
      </c>
      <c r="C515" s="36">
        <v>28.68</v>
      </c>
      <c r="D515" s="34" t="s">
        <v>26</v>
      </c>
      <c r="E515" s="52"/>
      <c r="F515" s="36"/>
    </row>
    <row r="516" spans="1:6" s="19" customFormat="1" x14ac:dyDescent="0.25">
      <c r="A516" s="55"/>
      <c r="B516" s="56" t="s">
        <v>38</v>
      </c>
      <c r="C516" s="57"/>
      <c r="D516" s="57"/>
      <c r="E516" s="58"/>
      <c r="F516" s="59"/>
    </row>
    <row r="517" spans="1:6" s="19" customFormat="1" x14ac:dyDescent="0.25">
      <c r="A517" s="60"/>
      <c r="B517" s="49"/>
      <c r="C517" s="47"/>
      <c r="D517" s="47"/>
      <c r="E517" s="29"/>
      <c r="F517" s="30"/>
    </row>
    <row r="518" spans="1:6" s="18" customFormat="1" x14ac:dyDescent="0.25">
      <c r="A518" s="20" t="s">
        <v>91</v>
      </c>
      <c r="B518" s="21" t="s">
        <v>88</v>
      </c>
      <c r="C518" s="22"/>
      <c r="D518" s="23"/>
      <c r="E518" s="24"/>
      <c r="F518" s="22"/>
    </row>
    <row r="519" spans="1:6" s="19" customFormat="1" x14ac:dyDescent="0.25">
      <c r="A519" s="25">
        <v>1</v>
      </c>
      <c r="B519" s="49" t="s">
        <v>89</v>
      </c>
      <c r="C519" s="47">
        <v>248.25</v>
      </c>
      <c r="D519" s="28" t="s">
        <v>22</v>
      </c>
      <c r="E519" s="29"/>
      <c r="F519" s="30"/>
    </row>
    <row r="520" spans="1:6" s="19" customFormat="1" x14ac:dyDescent="0.25">
      <c r="A520" s="31">
        <v>2</v>
      </c>
      <c r="B520" s="177" t="s">
        <v>282</v>
      </c>
      <c r="C520" s="36">
        <v>248.25</v>
      </c>
      <c r="D520" s="34" t="s">
        <v>22</v>
      </c>
      <c r="E520" s="52"/>
      <c r="F520" s="36"/>
    </row>
    <row r="521" spans="1:6" s="62" customFormat="1" ht="15.75" x14ac:dyDescent="0.25">
      <c r="A521" s="31">
        <v>3</v>
      </c>
      <c r="B521" s="32" t="s">
        <v>90</v>
      </c>
      <c r="C521" s="36">
        <v>168.18</v>
      </c>
      <c r="D521" s="34" t="s">
        <v>22</v>
      </c>
      <c r="E521" s="52"/>
      <c r="F521" s="36"/>
    </row>
    <row r="522" spans="1:6" s="62" customFormat="1" ht="15.75" x14ac:dyDescent="0.25">
      <c r="A522" s="31">
        <v>4</v>
      </c>
      <c r="B522" s="32" t="s">
        <v>176</v>
      </c>
      <c r="C522" s="36">
        <v>90.64</v>
      </c>
      <c r="D522" s="34" t="s">
        <v>22</v>
      </c>
      <c r="E522" s="52"/>
      <c r="F522" s="36"/>
    </row>
    <row r="523" spans="1:6" s="19" customFormat="1" x14ac:dyDescent="0.25">
      <c r="A523" s="55"/>
      <c r="B523" s="56" t="s">
        <v>38</v>
      </c>
      <c r="C523" s="57"/>
      <c r="D523" s="57"/>
      <c r="E523" s="58"/>
      <c r="F523" s="59"/>
    </row>
    <row r="524" spans="1:6" s="19" customFormat="1" x14ac:dyDescent="0.25">
      <c r="A524" s="60"/>
      <c r="B524" s="49"/>
      <c r="C524" s="47"/>
      <c r="D524" s="47"/>
      <c r="E524" s="29"/>
      <c r="F524" s="30"/>
    </row>
    <row r="525" spans="1:6" s="18" customFormat="1" x14ac:dyDescent="0.25">
      <c r="A525" s="20" t="s">
        <v>111</v>
      </c>
      <c r="B525" s="21" t="s">
        <v>92</v>
      </c>
      <c r="C525" s="22"/>
      <c r="D525" s="23"/>
      <c r="E525" s="24"/>
      <c r="F525" s="22"/>
    </row>
    <row r="526" spans="1:6" s="19" customFormat="1" ht="31.5" customHeight="1" x14ac:dyDescent="0.25">
      <c r="A526" s="31">
        <v>1</v>
      </c>
      <c r="B526" s="32" t="s">
        <v>93</v>
      </c>
      <c r="C526" s="36">
        <v>3</v>
      </c>
      <c r="D526" s="34" t="s">
        <v>20</v>
      </c>
      <c r="E526" s="52"/>
      <c r="F526" s="36"/>
    </row>
    <row r="527" spans="1:6" s="19" customFormat="1" ht="90" customHeight="1" x14ac:dyDescent="0.25">
      <c r="A527" s="31">
        <v>2</v>
      </c>
      <c r="B527" s="32" t="s">
        <v>94</v>
      </c>
      <c r="C527" s="36">
        <v>2</v>
      </c>
      <c r="D527" s="34" t="s">
        <v>20</v>
      </c>
      <c r="E527" s="52"/>
      <c r="F527" s="36"/>
    </row>
    <row r="528" spans="1:6" s="19" customFormat="1" x14ac:dyDescent="0.25">
      <c r="A528" s="25">
        <v>3</v>
      </c>
      <c r="B528" s="26" t="s">
        <v>95</v>
      </c>
      <c r="C528" s="47">
        <v>3</v>
      </c>
      <c r="D528" s="28" t="s">
        <v>20</v>
      </c>
      <c r="E528" s="29"/>
      <c r="F528" s="30"/>
    </row>
    <row r="529" spans="1:6" s="19" customFormat="1" x14ac:dyDescent="0.25">
      <c r="A529" s="25">
        <v>4</v>
      </c>
      <c r="B529" s="26" t="s">
        <v>156</v>
      </c>
      <c r="C529" s="47">
        <v>1</v>
      </c>
      <c r="D529" s="28" t="s">
        <v>20</v>
      </c>
      <c r="E529" s="29"/>
      <c r="F529" s="30"/>
    </row>
    <row r="530" spans="1:6" s="19" customFormat="1" x14ac:dyDescent="0.25">
      <c r="A530" s="25">
        <v>5</v>
      </c>
      <c r="B530" s="26" t="s">
        <v>177</v>
      </c>
      <c r="C530" s="47">
        <v>1</v>
      </c>
      <c r="D530" s="28" t="s">
        <v>20</v>
      </c>
      <c r="E530" s="29"/>
      <c r="F530" s="30"/>
    </row>
    <row r="531" spans="1:6" s="66" customFormat="1" x14ac:dyDescent="0.25">
      <c r="A531" s="25">
        <v>6</v>
      </c>
      <c r="B531" s="63" t="s">
        <v>96</v>
      </c>
      <c r="C531" s="64">
        <v>2</v>
      </c>
      <c r="D531" s="28" t="s">
        <v>20</v>
      </c>
      <c r="E531" s="65"/>
      <c r="F531" s="30"/>
    </row>
    <row r="532" spans="1:6" s="19" customFormat="1" x14ac:dyDescent="0.25">
      <c r="A532" s="25">
        <v>7</v>
      </c>
      <c r="B532" s="26" t="s">
        <v>97</v>
      </c>
      <c r="C532" s="47">
        <v>3</v>
      </c>
      <c r="D532" s="28" t="s">
        <v>20</v>
      </c>
      <c r="E532" s="29"/>
      <c r="F532" s="30"/>
    </row>
    <row r="533" spans="1:6" s="19" customFormat="1" x14ac:dyDescent="0.25">
      <c r="A533" s="25">
        <v>8</v>
      </c>
      <c r="B533" s="26" t="s">
        <v>98</v>
      </c>
      <c r="C533" s="47">
        <v>3</v>
      </c>
      <c r="D533" s="28" t="s">
        <v>20</v>
      </c>
      <c r="E533" s="29"/>
      <c r="F533" s="30"/>
    </row>
    <row r="534" spans="1:6" s="18" customFormat="1" x14ac:dyDescent="0.25">
      <c r="A534" s="25">
        <v>9</v>
      </c>
      <c r="B534" s="49" t="s">
        <v>99</v>
      </c>
      <c r="C534" s="50">
        <v>6</v>
      </c>
      <c r="D534" s="28" t="s">
        <v>20</v>
      </c>
      <c r="E534" s="37"/>
      <c r="F534" s="30"/>
    </row>
    <row r="535" spans="1:6" s="18" customFormat="1" x14ac:dyDescent="0.25">
      <c r="A535" s="25">
        <v>10</v>
      </c>
      <c r="B535" s="49" t="s">
        <v>100</v>
      </c>
      <c r="C535" s="50">
        <v>3</v>
      </c>
      <c r="D535" s="28" t="s">
        <v>20</v>
      </c>
      <c r="E535" s="37"/>
      <c r="F535" s="30"/>
    </row>
    <row r="536" spans="1:6" s="18" customFormat="1" x14ac:dyDescent="0.25">
      <c r="A536" s="25">
        <v>11</v>
      </c>
      <c r="B536" s="49" t="s">
        <v>101</v>
      </c>
      <c r="C536" s="50">
        <v>2</v>
      </c>
      <c r="D536" s="28" t="s">
        <v>20</v>
      </c>
      <c r="E536" s="37"/>
      <c r="F536" s="30"/>
    </row>
    <row r="537" spans="1:6" s="18" customFormat="1" ht="15.75" customHeight="1" x14ac:dyDescent="0.25">
      <c r="A537" s="25">
        <v>12</v>
      </c>
      <c r="B537" s="49" t="s">
        <v>102</v>
      </c>
      <c r="C537" s="50">
        <v>3</v>
      </c>
      <c r="D537" s="28" t="s">
        <v>20</v>
      </c>
      <c r="E537" s="37"/>
      <c r="F537" s="30"/>
    </row>
    <row r="538" spans="1:6" s="18" customFormat="1" x14ac:dyDescent="0.25">
      <c r="A538" s="25">
        <v>13</v>
      </c>
      <c r="B538" s="49" t="s">
        <v>103</v>
      </c>
      <c r="C538" s="50">
        <v>2</v>
      </c>
      <c r="D538" s="28" t="s">
        <v>20</v>
      </c>
      <c r="E538" s="37"/>
      <c r="F538" s="30"/>
    </row>
    <row r="539" spans="1:6" s="19" customFormat="1" x14ac:dyDescent="0.25">
      <c r="A539" s="25">
        <v>14</v>
      </c>
      <c r="B539" s="26" t="s">
        <v>104</v>
      </c>
      <c r="C539" s="47">
        <v>6</v>
      </c>
      <c r="D539" s="28" t="s">
        <v>20</v>
      </c>
      <c r="E539" s="29"/>
      <c r="F539" s="30"/>
    </row>
    <row r="540" spans="1:6" s="19" customFormat="1" x14ac:dyDescent="0.25">
      <c r="A540" s="25">
        <v>15</v>
      </c>
      <c r="B540" s="26" t="s">
        <v>157</v>
      </c>
      <c r="C540" s="47">
        <v>1</v>
      </c>
      <c r="D540" s="28" t="s">
        <v>20</v>
      </c>
      <c r="E540" s="29"/>
      <c r="F540" s="30"/>
    </row>
    <row r="541" spans="1:6" s="19" customFormat="1" x14ac:dyDescent="0.25">
      <c r="A541" s="25">
        <v>16</v>
      </c>
      <c r="B541" s="26" t="s">
        <v>178</v>
      </c>
      <c r="C541" s="47">
        <v>1</v>
      </c>
      <c r="D541" s="28" t="s">
        <v>20</v>
      </c>
      <c r="E541" s="29"/>
      <c r="F541" s="30"/>
    </row>
    <row r="542" spans="1:6" s="19" customFormat="1" x14ac:dyDescent="0.25">
      <c r="A542" s="25">
        <v>17</v>
      </c>
      <c r="B542" s="26" t="s">
        <v>179</v>
      </c>
      <c r="C542" s="47">
        <v>1</v>
      </c>
      <c r="D542" s="28" t="s">
        <v>20</v>
      </c>
      <c r="E542" s="29"/>
      <c r="F542" s="30"/>
    </row>
    <row r="543" spans="1:6" s="18" customFormat="1" x14ac:dyDescent="0.25">
      <c r="A543" s="25">
        <v>18</v>
      </c>
      <c r="B543" s="49" t="s">
        <v>106</v>
      </c>
      <c r="C543" s="50">
        <v>1</v>
      </c>
      <c r="D543" s="53" t="s">
        <v>107</v>
      </c>
      <c r="E543" s="37"/>
      <c r="F543" s="30"/>
    </row>
    <row r="544" spans="1:6" s="18" customFormat="1" x14ac:dyDescent="0.25">
      <c r="A544" s="25">
        <v>19</v>
      </c>
      <c r="B544" s="49" t="s">
        <v>108</v>
      </c>
      <c r="C544" s="50">
        <v>1</v>
      </c>
      <c r="D544" s="53" t="s">
        <v>107</v>
      </c>
      <c r="E544" s="37"/>
      <c r="F544" s="30"/>
    </row>
    <row r="545" spans="1:6" s="18" customFormat="1" x14ac:dyDescent="0.25">
      <c r="A545" s="25">
        <v>20</v>
      </c>
      <c r="B545" s="49" t="s">
        <v>105</v>
      </c>
      <c r="C545" s="50">
        <v>3</v>
      </c>
      <c r="D545" s="28" t="s">
        <v>20</v>
      </c>
      <c r="E545" s="37"/>
      <c r="F545" s="30"/>
    </row>
    <row r="546" spans="1:6" s="19" customFormat="1" x14ac:dyDescent="0.25">
      <c r="A546" s="25">
        <v>21</v>
      </c>
      <c r="B546" s="26" t="s">
        <v>109</v>
      </c>
      <c r="C546" s="47">
        <v>15</v>
      </c>
      <c r="D546" s="34" t="s">
        <v>26</v>
      </c>
      <c r="E546" s="29"/>
      <c r="F546" s="30"/>
    </row>
    <row r="547" spans="1:6" s="18" customFormat="1" x14ac:dyDescent="0.25">
      <c r="A547" s="25">
        <v>22</v>
      </c>
      <c r="B547" s="49" t="s">
        <v>110</v>
      </c>
      <c r="C547" s="50">
        <v>15</v>
      </c>
      <c r="D547" s="34" t="s">
        <v>26</v>
      </c>
      <c r="E547" s="37"/>
      <c r="F547" s="30"/>
    </row>
    <row r="548" spans="1:6" s="18" customFormat="1" x14ac:dyDescent="0.25">
      <c r="A548" s="164">
        <v>23</v>
      </c>
      <c r="B548" s="180" t="s">
        <v>287</v>
      </c>
      <c r="C548" s="181">
        <v>3.5</v>
      </c>
      <c r="D548" s="167" t="s">
        <v>26</v>
      </c>
      <c r="E548" s="168"/>
      <c r="F548" s="166"/>
    </row>
    <row r="549" spans="1:6" s="44" customFormat="1" x14ac:dyDescent="0.25">
      <c r="A549" s="67"/>
      <c r="B549" s="56" t="s">
        <v>38</v>
      </c>
      <c r="C549" s="68"/>
      <c r="D549" s="68"/>
      <c r="E549" s="69"/>
      <c r="F549" s="59"/>
    </row>
    <row r="550" spans="1:6" s="19" customFormat="1" x14ac:dyDescent="0.25">
      <c r="A550" s="60"/>
      <c r="B550" s="49"/>
      <c r="C550" s="47"/>
      <c r="D550" s="47"/>
      <c r="E550" s="29"/>
      <c r="F550" s="30"/>
    </row>
    <row r="551" spans="1:6" s="18" customFormat="1" x14ac:dyDescent="0.25">
      <c r="A551" s="20" t="s">
        <v>124</v>
      </c>
      <c r="B551" s="21" t="s">
        <v>112</v>
      </c>
      <c r="C551" s="22"/>
      <c r="D551" s="23"/>
      <c r="E551" s="24"/>
      <c r="F551" s="22"/>
    </row>
    <row r="552" spans="1:6" s="19" customFormat="1" x14ac:dyDescent="0.25">
      <c r="A552" s="31">
        <v>1</v>
      </c>
      <c r="B552" s="32" t="s">
        <v>113</v>
      </c>
      <c r="C552" s="36">
        <v>41</v>
      </c>
      <c r="D552" s="34" t="s">
        <v>20</v>
      </c>
      <c r="E552" s="52"/>
      <c r="F552" s="36"/>
    </row>
    <row r="553" spans="1:6" s="19" customFormat="1" x14ac:dyDescent="0.25">
      <c r="A553" s="25">
        <v>2</v>
      </c>
      <c r="B553" s="26" t="s">
        <v>115</v>
      </c>
      <c r="C553" s="47">
        <v>27</v>
      </c>
      <c r="D553" s="28" t="s">
        <v>20</v>
      </c>
      <c r="E553" s="29"/>
      <c r="F553" s="30"/>
    </row>
    <row r="554" spans="1:6" s="19" customFormat="1" x14ac:dyDescent="0.25">
      <c r="A554" s="25">
        <v>3</v>
      </c>
      <c r="B554" s="26" t="s">
        <v>117</v>
      </c>
      <c r="C554" s="47">
        <v>7</v>
      </c>
      <c r="D554" s="28" t="s">
        <v>20</v>
      </c>
      <c r="E554" s="29"/>
      <c r="F554" s="30"/>
    </row>
    <row r="555" spans="1:6" s="18" customFormat="1" ht="45" x14ac:dyDescent="0.25">
      <c r="A555" s="31">
        <v>4</v>
      </c>
      <c r="B555" s="32" t="s">
        <v>119</v>
      </c>
      <c r="C555" s="36">
        <v>2</v>
      </c>
      <c r="D555" s="34" t="s">
        <v>20</v>
      </c>
      <c r="E555" s="52"/>
      <c r="F555" s="36"/>
    </row>
    <row r="556" spans="1:6" s="18" customFormat="1" ht="30" x14ac:dyDescent="0.25">
      <c r="A556" s="31">
        <v>5</v>
      </c>
      <c r="B556" s="32" t="s">
        <v>120</v>
      </c>
      <c r="C556" s="36">
        <v>2</v>
      </c>
      <c r="D556" s="34" t="s">
        <v>20</v>
      </c>
      <c r="E556" s="52"/>
      <c r="F556" s="36"/>
    </row>
    <row r="557" spans="1:6" s="18" customFormat="1" ht="30" customHeight="1" x14ac:dyDescent="0.25">
      <c r="A557" s="31">
        <v>6</v>
      </c>
      <c r="B557" s="32" t="s">
        <v>121</v>
      </c>
      <c r="C557" s="36">
        <v>4</v>
      </c>
      <c r="D557" s="34" t="s">
        <v>20</v>
      </c>
      <c r="E557" s="52"/>
      <c r="F557" s="36"/>
    </row>
    <row r="558" spans="1:6" s="18" customFormat="1" ht="15.75" customHeight="1" x14ac:dyDescent="0.25">
      <c r="A558" s="25">
        <v>7</v>
      </c>
      <c r="B558" s="49" t="s">
        <v>122</v>
      </c>
      <c r="C558" s="50">
        <v>2</v>
      </c>
      <c r="D558" s="28" t="s">
        <v>20</v>
      </c>
      <c r="E558" s="37"/>
      <c r="F558" s="30"/>
    </row>
    <row r="559" spans="1:6" s="18" customFormat="1" x14ac:dyDescent="0.25">
      <c r="A559" s="25">
        <v>8</v>
      </c>
      <c r="B559" s="49" t="s">
        <v>123</v>
      </c>
      <c r="C559" s="50">
        <v>1</v>
      </c>
      <c r="D559" s="28" t="s">
        <v>20</v>
      </c>
      <c r="E559" s="37"/>
      <c r="F559" s="30"/>
    </row>
    <row r="560" spans="1:6" s="44" customFormat="1" x14ac:dyDescent="0.25">
      <c r="A560" s="67"/>
      <c r="B560" s="56" t="s">
        <v>38</v>
      </c>
      <c r="C560" s="68"/>
      <c r="D560" s="68"/>
      <c r="E560" s="69"/>
      <c r="F560" s="59"/>
    </row>
    <row r="561" spans="1:6" s="19" customFormat="1" x14ac:dyDescent="0.25">
      <c r="A561" s="60"/>
      <c r="B561" s="49"/>
      <c r="C561" s="47"/>
      <c r="D561" s="47"/>
      <c r="E561" s="29"/>
      <c r="F561" s="30"/>
    </row>
    <row r="562" spans="1:6" s="18" customFormat="1" x14ac:dyDescent="0.25">
      <c r="A562" s="20" t="s">
        <v>130</v>
      </c>
      <c r="B562" s="21" t="s">
        <v>125</v>
      </c>
      <c r="C562" s="22"/>
      <c r="D562" s="23"/>
      <c r="E562" s="24"/>
      <c r="F562" s="22"/>
    </row>
    <row r="563" spans="1:6" s="19" customFormat="1" x14ac:dyDescent="0.25">
      <c r="A563" s="31">
        <v>1</v>
      </c>
      <c r="B563" s="32" t="s">
        <v>126</v>
      </c>
      <c r="C563" s="36">
        <v>33</v>
      </c>
      <c r="D563" s="34" t="s">
        <v>20</v>
      </c>
      <c r="E563" s="52"/>
      <c r="F563" s="36"/>
    </row>
    <row r="564" spans="1:6" s="19" customFormat="1" x14ac:dyDescent="0.25">
      <c r="A564" s="31">
        <v>2</v>
      </c>
      <c r="B564" s="32" t="s">
        <v>158</v>
      </c>
      <c r="C564" s="36">
        <v>1</v>
      </c>
      <c r="D564" s="34" t="s">
        <v>20</v>
      </c>
      <c r="E564" s="52"/>
      <c r="F564" s="36"/>
    </row>
    <row r="565" spans="1:6" s="19" customFormat="1" x14ac:dyDescent="0.25">
      <c r="A565" s="31">
        <v>3</v>
      </c>
      <c r="B565" s="32" t="s">
        <v>159</v>
      </c>
      <c r="C565" s="36">
        <v>6</v>
      </c>
      <c r="D565" s="34" t="s">
        <v>20</v>
      </c>
      <c r="E565" s="52"/>
      <c r="F565" s="36"/>
    </row>
    <row r="566" spans="1:6" s="19" customFormat="1" x14ac:dyDescent="0.25">
      <c r="A566" s="31">
        <v>4</v>
      </c>
      <c r="B566" s="32" t="s">
        <v>180</v>
      </c>
      <c r="C566" s="36">
        <v>1</v>
      </c>
      <c r="D566" s="34" t="s">
        <v>20</v>
      </c>
      <c r="E566" s="52"/>
      <c r="F566" s="36"/>
    </row>
    <row r="567" spans="1:6" s="44" customFormat="1" x14ac:dyDescent="0.25">
      <c r="A567" s="67"/>
      <c r="B567" s="56" t="s">
        <v>38</v>
      </c>
      <c r="C567" s="68"/>
      <c r="D567" s="68"/>
      <c r="E567" s="69"/>
      <c r="F567" s="59"/>
    </row>
    <row r="568" spans="1:6" s="19" customFormat="1" x14ac:dyDescent="0.25">
      <c r="A568" s="60"/>
      <c r="B568" s="49"/>
      <c r="C568" s="47"/>
      <c r="D568" s="47"/>
      <c r="E568" s="29"/>
      <c r="F568" s="30"/>
    </row>
    <row r="569" spans="1:6" s="18" customFormat="1" x14ac:dyDescent="0.25">
      <c r="A569" s="20" t="s">
        <v>137</v>
      </c>
      <c r="B569" s="21" t="s">
        <v>131</v>
      </c>
      <c r="C569" s="22"/>
      <c r="D569" s="23"/>
      <c r="E569" s="24"/>
      <c r="F569" s="22"/>
    </row>
    <row r="570" spans="1:6" s="19" customFormat="1" x14ac:dyDescent="0.25">
      <c r="A570" s="25">
        <v>1</v>
      </c>
      <c r="B570" s="49" t="s">
        <v>134</v>
      </c>
      <c r="C570" s="47">
        <v>1</v>
      </c>
      <c r="D570" s="28" t="s">
        <v>20</v>
      </c>
      <c r="E570" s="65"/>
      <c r="F570" s="30"/>
    </row>
    <row r="571" spans="1:6" s="19" customFormat="1" x14ac:dyDescent="0.25">
      <c r="A571" s="25">
        <v>2</v>
      </c>
      <c r="B571" s="26" t="s">
        <v>135</v>
      </c>
      <c r="C571" s="47">
        <v>1</v>
      </c>
      <c r="D571" s="28" t="s">
        <v>20</v>
      </c>
      <c r="E571" s="65"/>
      <c r="F571" s="30"/>
    </row>
    <row r="572" spans="1:6" s="19" customFormat="1" ht="60" customHeight="1" x14ac:dyDescent="0.25">
      <c r="A572" s="31">
        <v>3</v>
      </c>
      <c r="B572" s="32" t="s">
        <v>136</v>
      </c>
      <c r="C572" s="36">
        <v>4.5</v>
      </c>
      <c r="D572" s="34" t="s">
        <v>26</v>
      </c>
      <c r="E572" s="52"/>
      <c r="F572" s="36"/>
    </row>
    <row r="573" spans="1:6" s="19" customFormat="1" ht="30" x14ac:dyDescent="0.25">
      <c r="A573" s="31">
        <v>4</v>
      </c>
      <c r="B573" s="178" t="s">
        <v>284</v>
      </c>
      <c r="C573" s="169">
        <v>44.33</v>
      </c>
      <c r="D573" s="167" t="s">
        <v>82</v>
      </c>
      <c r="E573" s="179"/>
      <c r="F573" s="169"/>
    </row>
    <row r="574" spans="1:6" s="19" customFormat="1" x14ac:dyDescent="0.25">
      <c r="A574" s="25">
        <v>5</v>
      </c>
      <c r="B574" s="49" t="s">
        <v>181</v>
      </c>
      <c r="C574" s="47">
        <v>2</v>
      </c>
      <c r="D574" s="28" t="s">
        <v>20</v>
      </c>
      <c r="E574" s="65"/>
      <c r="F574" s="30"/>
    </row>
    <row r="575" spans="1:6" s="19" customFormat="1" x14ac:dyDescent="0.25">
      <c r="A575" s="25">
        <v>6</v>
      </c>
      <c r="B575" s="26" t="s">
        <v>182</v>
      </c>
      <c r="C575" s="47">
        <v>1</v>
      </c>
      <c r="D575" s="28" t="s">
        <v>20</v>
      </c>
      <c r="E575" s="65"/>
      <c r="F575" s="30"/>
    </row>
    <row r="576" spans="1:6" s="19" customFormat="1" x14ac:dyDescent="0.25">
      <c r="A576" s="25">
        <v>7</v>
      </c>
      <c r="B576" s="26" t="s">
        <v>183</v>
      </c>
      <c r="C576" s="47">
        <v>1</v>
      </c>
      <c r="D576" s="28" t="s">
        <v>20</v>
      </c>
      <c r="E576" s="65"/>
      <c r="F576" s="30"/>
    </row>
    <row r="577" spans="1:6" s="19" customFormat="1" x14ac:dyDescent="0.25">
      <c r="A577" s="31">
        <v>8</v>
      </c>
      <c r="B577" s="32" t="s">
        <v>184</v>
      </c>
      <c r="C577" s="36">
        <v>2</v>
      </c>
      <c r="D577" s="28" t="s">
        <v>20</v>
      </c>
      <c r="E577" s="52"/>
      <c r="F577" s="36"/>
    </row>
    <row r="578" spans="1:6" s="19" customFormat="1" x14ac:dyDescent="0.25">
      <c r="A578" s="25">
        <v>9</v>
      </c>
      <c r="B578" s="26" t="s">
        <v>185</v>
      </c>
      <c r="C578" s="47">
        <v>1</v>
      </c>
      <c r="D578" s="28" t="s">
        <v>20</v>
      </c>
      <c r="E578" s="29"/>
      <c r="F578" s="30"/>
    </row>
    <row r="579" spans="1:6" s="19" customFormat="1" x14ac:dyDescent="0.25">
      <c r="A579" s="55"/>
      <c r="B579" s="56" t="s">
        <v>38</v>
      </c>
      <c r="C579" s="57"/>
      <c r="D579" s="57"/>
      <c r="E579" s="58"/>
      <c r="F579" s="59"/>
    </row>
    <row r="580" spans="1:6" s="75" customFormat="1" ht="15.75" x14ac:dyDescent="0.25">
      <c r="A580" s="70"/>
      <c r="B580" s="49"/>
      <c r="C580" s="71"/>
      <c r="D580" s="72"/>
      <c r="E580" s="73"/>
      <c r="F580" s="74"/>
    </row>
    <row r="581" spans="1:6" s="75" customFormat="1" ht="15.75" x14ac:dyDescent="0.25">
      <c r="A581" s="20" t="s">
        <v>160</v>
      </c>
      <c r="B581" s="21" t="s">
        <v>138</v>
      </c>
      <c r="C581" s="22"/>
      <c r="D581" s="23"/>
      <c r="E581" s="24"/>
      <c r="F581" s="22"/>
    </row>
    <row r="582" spans="1:6" s="75" customFormat="1" ht="15.75" x14ac:dyDescent="0.25">
      <c r="A582" s="48">
        <v>1</v>
      </c>
      <c r="B582" s="76" t="s">
        <v>139</v>
      </c>
      <c r="C582" s="71">
        <v>2</v>
      </c>
      <c r="D582" s="28" t="s">
        <v>20</v>
      </c>
      <c r="E582" s="73"/>
      <c r="F582" s="30"/>
    </row>
    <row r="583" spans="1:6" s="75" customFormat="1" ht="15.75" x14ac:dyDescent="0.25">
      <c r="A583" s="48">
        <v>2</v>
      </c>
      <c r="B583" s="76" t="s">
        <v>140</v>
      </c>
      <c r="C583" s="71">
        <v>2</v>
      </c>
      <c r="D583" s="28" t="s">
        <v>20</v>
      </c>
      <c r="E583" s="73"/>
      <c r="F583" s="30"/>
    </row>
    <row r="584" spans="1:6" s="75" customFormat="1" ht="15.75" x14ac:dyDescent="0.25">
      <c r="A584" s="77"/>
      <c r="B584" s="78" t="s">
        <v>141</v>
      </c>
      <c r="C584" s="79"/>
      <c r="D584" s="80"/>
      <c r="E584" s="81"/>
      <c r="F584" s="59"/>
    </row>
    <row r="585" spans="1:6" s="88" customFormat="1" ht="15.75" x14ac:dyDescent="0.25">
      <c r="A585" s="82"/>
      <c r="B585" s="83"/>
      <c r="C585" s="84"/>
      <c r="D585" s="85"/>
      <c r="E585" s="86"/>
      <c r="F585" s="87"/>
    </row>
    <row r="586" spans="1:6" s="75" customFormat="1" ht="15.75" x14ac:dyDescent="0.25">
      <c r="A586" s="89"/>
      <c r="B586" s="90" t="s">
        <v>186</v>
      </c>
      <c r="C586" s="91"/>
      <c r="D586" s="92"/>
      <c r="E586" s="93"/>
      <c r="F586" s="94"/>
    </row>
    <row r="587" spans="1:6" s="88" customFormat="1" ht="15.75" x14ac:dyDescent="0.25">
      <c r="A587" s="82"/>
      <c r="B587" s="83"/>
      <c r="C587" s="84"/>
      <c r="D587" s="85"/>
      <c r="E587" s="86"/>
      <c r="F587" s="87"/>
    </row>
    <row r="588" spans="1:6" s="18" customFormat="1" x14ac:dyDescent="0.25">
      <c r="A588" s="15" t="s">
        <v>187</v>
      </c>
      <c r="B588" s="16" t="s">
        <v>188</v>
      </c>
      <c r="C588" s="17"/>
      <c r="D588" s="17"/>
      <c r="E588" s="17"/>
      <c r="F588" s="17"/>
    </row>
    <row r="589" spans="1:6" s="18" customFormat="1" x14ac:dyDescent="0.25">
      <c r="A589" s="20" t="s">
        <v>17</v>
      </c>
      <c r="B589" s="21" t="s">
        <v>18</v>
      </c>
      <c r="C589" s="22"/>
      <c r="D589" s="23"/>
      <c r="E589" s="24"/>
      <c r="F589" s="22"/>
    </row>
    <row r="590" spans="1:6" s="19" customFormat="1" x14ac:dyDescent="0.25">
      <c r="A590" s="25">
        <v>1</v>
      </c>
      <c r="B590" s="26" t="s">
        <v>24</v>
      </c>
      <c r="C590" s="30">
        <v>17.440000000000001</v>
      </c>
      <c r="D590" s="28" t="s">
        <v>22</v>
      </c>
      <c r="E590" s="37"/>
      <c r="F590" s="30"/>
    </row>
    <row r="591" spans="1:6" s="19" customFormat="1" x14ac:dyDescent="0.25">
      <c r="A591" s="25">
        <v>2</v>
      </c>
      <c r="B591" s="26" t="s">
        <v>25</v>
      </c>
      <c r="C591" s="30">
        <v>77.78</v>
      </c>
      <c r="D591" s="28" t="s">
        <v>26</v>
      </c>
      <c r="E591" s="37"/>
      <c r="F591" s="30"/>
    </row>
    <row r="592" spans="1:6" s="19" customFormat="1" x14ac:dyDescent="0.25">
      <c r="A592" s="31">
        <v>3</v>
      </c>
      <c r="B592" s="32" t="s">
        <v>27</v>
      </c>
      <c r="C592" s="36">
        <v>1.54</v>
      </c>
      <c r="D592" s="34" t="s">
        <v>28</v>
      </c>
      <c r="E592" s="38"/>
      <c r="F592" s="36"/>
    </row>
    <row r="593" spans="1:6" s="19" customFormat="1" x14ac:dyDescent="0.25">
      <c r="A593" s="31">
        <v>4</v>
      </c>
      <c r="B593" s="32" t="s">
        <v>145</v>
      </c>
      <c r="C593" s="36">
        <v>18.690000000000001</v>
      </c>
      <c r="D593" s="28" t="s">
        <v>22</v>
      </c>
      <c r="E593" s="38"/>
      <c r="F593" s="36"/>
    </row>
    <row r="594" spans="1:6" s="19" customFormat="1" x14ac:dyDescent="0.25">
      <c r="A594" s="31">
        <v>5</v>
      </c>
      <c r="B594" s="32" t="s">
        <v>33</v>
      </c>
      <c r="C594" s="36">
        <v>6.1</v>
      </c>
      <c r="D594" s="34" t="s">
        <v>34</v>
      </c>
      <c r="E594" s="38"/>
      <c r="F594" s="36"/>
    </row>
    <row r="595" spans="1:6" s="19" customFormat="1" ht="16.5" customHeight="1" x14ac:dyDescent="0.25">
      <c r="A595" s="25">
        <v>6</v>
      </c>
      <c r="B595" s="26" t="s">
        <v>35</v>
      </c>
      <c r="C595" s="30">
        <v>5</v>
      </c>
      <c r="D595" s="28" t="s">
        <v>20</v>
      </c>
      <c r="E595" s="37"/>
      <c r="F595" s="30"/>
    </row>
    <row r="596" spans="1:6" s="19" customFormat="1" ht="45" x14ac:dyDescent="0.25">
      <c r="A596" s="31">
        <v>7</v>
      </c>
      <c r="B596" s="32" t="s">
        <v>36</v>
      </c>
      <c r="C596" s="36">
        <v>168.24</v>
      </c>
      <c r="D596" s="34" t="s">
        <v>22</v>
      </c>
      <c r="E596" s="38"/>
      <c r="F596" s="36"/>
    </row>
    <row r="597" spans="1:6" s="19" customFormat="1" ht="45" customHeight="1" x14ac:dyDescent="0.25">
      <c r="A597" s="31">
        <v>8</v>
      </c>
      <c r="B597" s="32" t="s">
        <v>37</v>
      </c>
      <c r="C597" s="36">
        <v>168.24</v>
      </c>
      <c r="D597" s="34" t="s">
        <v>22</v>
      </c>
      <c r="E597" s="38"/>
      <c r="F597" s="36"/>
    </row>
    <row r="598" spans="1:6" s="44" customFormat="1" ht="15" customHeight="1" x14ac:dyDescent="0.25">
      <c r="A598" s="39"/>
      <c r="B598" s="40" t="s">
        <v>38</v>
      </c>
      <c r="C598" s="41"/>
      <c r="D598" s="41"/>
      <c r="E598" s="42"/>
      <c r="F598" s="43"/>
    </row>
    <row r="599" spans="1:6" s="19" customFormat="1" x14ac:dyDescent="0.25">
      <c r="A599" s="45"/>
      <c r="B599" s="46"/>
      <c r="C599" s="47"/>
      <c r="D599" s="47"/>
      <c r="E599" s="29"/>
      <c r="F599" s="30"/>
    </row>
    <row r="600" spans="1:6" s="18" customFormat="1" x14ac:dyDescent="0.25">
      <c r="A600" s="20" t="s">
        <v>39</v>
      </c>
      <c r="B600" s="21" t="s">
        <v>40</v>
      </c>
      <c r="C600" s="22"/>
      <c r="D600" s="23"/>
      <c r="E600" s="24"/>
      <c r="F600" s="22"/>
    </row>
    <row r="601" spans="1:6" s="18" customFormat="1" ht="45" x14ac:dyDescent="0.25">
      <c r="A601" s="31">
        <v>1</v>
      </c>
      <c r="B601" s="32" t="s">
        <v>41</v>
      </c>
      <c r="C601" s="36">
        <v>56</v>
      </c>
      <c r="D601" s="34" t="s">
        <v>20</v>
      </c>
      <c r="E601" s="38"/>
      <c r="F601" s="36"/>
    </row>
    <row r="602" spans="1:6" s="18" customFormat="1" x14ac:dyDescent="0.25">
      <c r="A602" s="48">
        <v>2</v>
      </c>
      <c r="B602" s="49" t="s">
        <v>42</v>
      </c>
      <c r="C602" s="50">
        <v>8.4700000000000006</v>
      </c>
      <c r="D602" s="51" t="s">
        <v>22</v>
      </c>
      <c r="E602" s="52"/>
      <c r="F602" s="36"/>
    </row>
    <row r="603" spans="1:6" s="18" customFormat="1" x14ac:dyDescent="0.25">
      <c r="A603" s="48">
        <v>3</v>
      </c>
      <c r="B603" s="49" t="s">
        <v>43</v>
      </c>
      <c r="C603" s="50">
        <v>2.6</v>
      </c>
      <c r="D603" s="51" t="s">
        <v>26</v>
      </c>
      <c r="E603" s="52"/>
      <c r="F603" s="36"/>
    </row>
    <row r="604" spans="1:6" s="18" customFormat="1" ht="30" x14ac:dyDescent="0.25">
      <c r="A604" s="48">
        <v>4</v>
      </c>
      <c r="B604" s="177" t="s">
        <v>290</v>
      </c>
      <c r="C604" s="169">
        <v>108.82</v>
      </c>
      <c r="D604" s="34" t="s">
        <v>22</v>
      </c>
      <c r="E604" s="179"/>
      <c r="F604" s="36"/>
    </row>
    <row r="605" spans="1:6" s="18" customFormat="1" ht="30" x14ac:dyDescent="0.25">
      <c r="A605" s="182">
        <v>5</v>
      </c>
      <c r="B605" s="177" t="s">
        <v>288</v>
      </c>
      <c r="C605" s="169">
        <v>24.86</v>
      </c>
      <c r="D605" s="167" t="s">
        <v>22</v>
      </c>
      <c r="E605" s="179"/>
      <c r="F605" s="169"/>
    </row>
    <row r="606" spans="1:6" s="18" customFormat="1" ht="45" x14ac:dyDescent="0.25">
      <c r="A606" s="31">
        <v>6</v>
      </c>
      <c r="B606" s="177" t="s">
        <v>286</v>
      </c>
      <c r="C606" s="169">
        <v>11.3</v>
      </c>
      <c r="D606" s="34" t="s">
        <v>26</v>
      </c>
      <c r="E606" s="38"/>
      <c r="F606" s="169"/>
    </row>
    <row r="607" spans="1:6" s="18" customFormat="1" x14ac:dyDescent="0.25">
      <c r="A607" s="48">
        <v>7</v>
      </c>
      <c r="B607" s="49" t="s">
        <v>44</v>
      </c>
      <c r="C607" s="50">
        <v>30.6</v>
      </c>
      <c r="D607" s="53" t="s">
        <v>26</v>
      </c>
      <c r="E607" s="37"/>
      <c r="F607" s="30"/>
    </row>
    <row r="608" spans="1:6" s="44" customFormat="1" ht="15" customHeight="1" x14ac:dyDescent="0.25">
      <c r="A608" s="39"/>
      <c r="B608" s="40" t="s">
        <v>38</v>
      </c>
      <c r="C608" s="41"/>
      <c r="D608" s="41"/>
      <c r="E608" s="42"/>
      <c r="F608" s="43"/>
    </row>
    <row r="609" spans="1:6" s="19" customFormat="1" x14ac:dyDescent="0.25">
      <c r="A609" s="45"/>
      <c r="B609" s="46"/>
      <c r="C609" s="47"/>
      <c r="D609" s="47"/>
      <c r="E609" s="29"/>
      <c r="F609" s="30"/>
    </row>
    <row r="610" spans="1:6" s="18" customFormat="1" x14ac:dyDescent="0.25">
      <c r="A610" s="20" t="s">
        <v>45</v>
      </c>
      <c r="B610" s="21" t="s">
        <v>46</v>
      </c>
      <c r="C610" s="22"/>
      <c r="D610" s="23"/>
      <c r="E610" s="24"/>
      <c r="F610" s="22"/>
    </row>
    <row r="611" spans="1:6" s="18" customFormat="1" ht="30" x14ac:dyDescent="0.25">
      <c r="A611" s="31">
        <v>1</v>
      </c>
      <c r="B611" s="32" t="s">
        <v>47</v>
      </c>
      <c r="C611" s="36">
        <v>20.059999999999999</v>
      </c>
      <c r="D611" s="34" t="s">
        <v>22</v>
      </c>
      <c r="E611" s="38"/>
      <c r="F611" s="36"/>
    </row>
    <row r="612" spans="1:6" s="18" customFormat="1" x14ac:dyDescent="0.25">
      <c r="A612" s="48">
        <v>2</v>
      </c>
      <c r="B612" s="49" t="s">
        <v>48</v>
      </c>
      <c r="C612" s="50">
        <v>23.67</v>
      </c>
      <c r="D612" s="51" t="s">
        <v>22</v>
      </c>
      <c r="E612" s="52"/>
      <c r="F612" s="36"/>
    </row>
    <row r="613" spans="1:6" s="18" customFormat="1" ht="30" x14ac:dyDescent="0.25">
      <c r="A613" s="31">
        <v>3</v>
      </c>
      <c r="B613" s="32" t="s">
        <v>49</v>
      </c>
      <c r="C613" s="36">
        <v>5.2</v>
      </c>
      <c r="D613" s="34" t="s">
        <v>26</v>
      </c>
      <c r="E613" s="38"/>
      <c r="F613" s="36"/>
    </row>
    <row r="614" spans="1:6" s="18" customFormat="1" ht="15" customHeight="1" x14ac:dyDescent="0.25">
      <c r="A614" s="31">
        <v>4</v>
      </c>
      <c r="B614" s="32" t="s">
        <v>50</v>
      </c>
      <c r="C614" s="36">
        <v>2.6</v>
      </c>
      <c r="D614" s="34" t="s">
        <v>26</v>
      </c>
      <c r="E614" s="52"/>
      <c r="F614" s="36"/>
    </row>
    <row r="615" spans="1:6" s="44" customFormat="1" ht="15" customHeight="1" x14ac:dyDescent="0.25">
      <c r="A615" s="39"/>
      <c r="B615" s="40" t="s">
        <v>38</v>
      </c>
      <c r="C615" s="41"/>
      <c r="D615" s="41"/>
      <c r="E615" s="42"/>
      <c r="F615" s="43"/>
    </row>
    <row r="616" spans="1:6" s="19" customFormat="1" x14ac:dyDescent="0.25">
      <c r="A616" s="54"/>
      <c r="B616" s="46"/>
      <c r="C616" s="47"/>
      <c r="D616" s="47"/>
      <c r="E616" s="29"/>
      <c r="F616" s="27"/>
    </row>
    <row r="617" spans="1:6" s="18" customFormat="1" x14ac:dyDescent="0.25">
      <c r="A617" s="20" t="s">
        <v>51</v>
      </c>
      <c r="B617" s="21" t="s">
        <v>52</v>
      </c>
      <c r="C617" s="22"/>
      <c r="D617" s="23"/>
      <c r="E617" s="24"/>
      <c r="F617" s="22"/>
    </row>
    <row r="618" spans="1:6" s="19" customFormat="1" ht="45" customHeight="1" x14ac:dyDescent="0.25">
      <c r="A618" s="31">
        <v>1</v>
      </c>
      <c r="B618" s="32" t="s">
        <v>53</v>
      </c>
      <c r="C618" s="36">
        <v>136.41</v>
      </c>
      <c r="D618" s="34" t="s">
        <v>22</v>
      </c>
      <c r="E618" s="52"/>
      <c r="F618" s="36"/>
    </row>
    <row r="619" spans="1:6" s="19" customFormat="1" x14ac:dyDescent="0.25">
      <c r="A619" s="25">
        <v>2</v>
      </c>
      <c r="B619" s="26" t="s">
        <v>54</v>
      </c>
      <c r="C619" s="47">
        <v>150.51</v>
      </c>
      <c r="D619" s="34" t="s">
        <v>26</v>
      </c>
      <c r="E619" s="29"/>
      <c r="F619" s="30"/>
    </row>
    <row r="620" spans="1:6" s="19" customFormat="1" x14ac:dyDescent="0.25">
      <c r="A620" s="25">
        <v>3</v>
      </c>
      <c r="B620" s="26" t="s">
        <v>55</v>
      </c>
      <c r="C620" s="47">
        <v>5.29</v>
      </c>
      <c r="D620" s="51" t="s">
        <v>22</v>
      </c>
      <c r="E620" s="29"/>
      <c r="F620" s="30"/>
    </row>
    <row r="621" spans="1:6" s="19" customFormat="1" x14ac:dyDescent="0.25">
      <c r="A621" s="55"/>
      <c r="B621" s="56" t="s">
        <v>38</v>
      </c>
      <c r="C621" s="57"/>
      <c r="D621" s="57"/>
      <c r="E621" s="58"/>
      <c r="F621" s="59"/>
    </row>
    <row r="622" spans="1:6" s="19" customFormat="1" x14ac:dyDescent="0.25">
      <c r="A622" s="60"/>
      <c r="B622" s="46"/>
      <c r="C622" s="47"/>
      <c r="D622" s="47"/>
      <c r="E622" s="29"/>
      <c r="F622" s="61"/>
    </row>
    <row r="623" spans="1:6" s="18" customFormat="1" x14ac:dyDescent="0.25">
      <c r="A623" s="20" t="s">
        <v>56</v>
      </c>
      <c r="B623" s="21" t="s">
        <v>57</v>
      </c>
      <c r="C623" s="22"/>
      <c r="D623" s="23"/>
      <c r="E623" s="24"/>
      <c r="F623" s="22"/>
    </row>
    <row r="624" spans="1:6" s="19" customFormat="1" x14ac:dyDescent="0.25">
      <c r="A624" s="31">
        <v>1</v>
      </c>
      <c r="B624" s="32" t="s">
        <v>58</v>
      </c>
      <c r="C624" s="36">
        <v>17.3</v>
      </c>
      <c r="D624" s="34" t="s">
        <v>22</v>
      </c>
      <c r="E624" s="52"/>
      <c r="F624" s="36"/>
    </row>
    <row r="625" spans="1:6" s="19" customFormat="1" ht="14.25" customHeight="1" x14ac:dyDescent="0.25">
      <c r="A625" s="55"/>
      <c r="B625" s="56" t="s">
        <v>38</v>
      </c>
      <c r="C625" s="57"/>
      <c r="D625" s="57"/>
      <c r="E625" s="58"/>
      <c r="F625" s="59"/>
    </row>
    <row r="626" spans="1:6" s="19" customFormat="1" x14ac:dyDescent="0.25">
      <c r="A626" s="54"/>
      <c r="B626" s="26"/>
      <c r="C626" s="47"/>
      <c r="D626" s="47"/>
      <c r="E626" s="29"/>
      <c r="F626" s="27"/>
    </row>
    <row r="627" spans="1:6" s="18" customFormat="1" x14ac:dyDescent="0.25">
      <c r="A627" s="20" t="s">
        <v>59</v>
      </c>
      <c r="B627" s="21" t="s">
        <v>146</v>
      </c>
      <c r="C627" s="22"/>
      <c r="D627" s="23"/>
      <c r="E627" s="24"/>
      <c r="F627" s="22"/>
    </row>
    <row r="628" spans="1:6" s="18" customFormat="1" x14ac:dyDescent="0.25">
      <c r="A628" s="31">
        <v>1</v>
      </c>
      <c r="B628" s="32" t="s">
        <v>147</v>
      </c>
      <c r="C628" s="36">
        <v>1.65</v>
      </c>
      <c r="D628" s="34" t="s">
        <v>22</v>
      </c>
      <c r="E628" s="38"/>
      <c r="F628" s="36"/>
    </row>
    <row r="629" spans="1:6" s="18" customFormat="1" x14ac:dyDescent="0.25">
      <c r="A629" s="48">
        <v>2</v>
      </c>
      <c r="B629" s="49" t="s">
        <v>148</v>
      </c>
      <c r="C629" s="50">
        <v>9.02</v>
      </c>
      <c r="D629" s="51" t="s">
        <v>149</v>
      </c>
      <c r="E629" s="52"/>
      <c r="F629" s="36"/>
    </row>
    <row r="630" spans="1:6" s="18" customFormat="1" x14ac:dyDescent="0.25">
      <c r="A630" s="48">
        <v>3</v>
      </c>
      <c r="B630" s="49" t="s">
        <v>150</v>
      </c>
      <c r="C630" s="50">
        <v>3.95</v>
      </c>
      <c r="D630" s="51" t="s">
        <v>26</v>
      </c>
      <c r="E630" s="52"/>
      <c r="F630" s="36"/>
    </row>
    <row r="631" spans="1:6" s="44" customFormat="1" ht="14.25" customHeight="1" x14ac:dyDescent="0.25">
      <c r="A631" s="39"/>
      <c r="B631" s="40" t="s">
        <v>38</v>
      </c>
      <c r="C631" s="41"/>
      <c r="D631" s="41"/>
      <c r="E631" s="42"/>
      <c r="F631" s="43"/>
    </row>
    <row r="632" spans="1:6" s="19" customFormat="1" x14ac:dyDescent="0.25">
      <c r="A632" s="54"/>
      <c r="B632" s="26"/>
      <c r="C632" s="47"/>
      <c r="D632" s="47"/>
      <c r="E632" s="29"/>
      <c r="F632" s="27"/>
    </row>
    <row r="633" spans="1:6" s="18" customFormat="1" x14ac:dyDescent="0.25">
      <c r="A633" s="20" t="s">
        <v>66</v>
      </c>
      <c r="B633" s="21" t="s">
        <v>60</v>
      </c>
      <c r="C633" s="22"/>
      <c r="D633" s="23"/>
      <c r="E633" s="24"/>
      <c r="F633" s="22"/>
    </row>
    <row r="634" spans="1:6" s="18" customFormat="1" x14ac:dyDescent="0.25">
      <c r="A634" s="31">
        <v>1</v>
      </c>
      <c r="B634" s="32" t="s">
        <v>61</v>
      </c>
      <c r="C634" s="36">
        <v>18.53</v>
      </c>
      <c r="D634" s="34" t="s">
        <v>26</v>
      </c>
      <c r="E634" s="38"/>
      <c r="F634" s="36"/>
    </row>
    <row r="635" spans="1:6" s="18" customFormat="1" x14ac:dyDescent="0.25">
      <c r="A635" s="48">
        <v>2</v>
      </c>
      <c r="B635" s="49" t="s">
        <v>62</v>
      </c>
      <c r="C635" s="50">
        <v>14.78</v>
      </c>
      <c r="D635" s="51" t="s">
        <v>26</v>
      </c>
      <c r="E635" s="52"/>
      <c r="F635" s="36"/>
    </row>
    <row r="636" spans="1:6" s="18" customFormat="1" x14ac:dyDescent="0.25">
      <c r="A636" s="48">
        <v>3</v>
      </c>
      <c r="B636" s="49" t="s">
        <v>63</v>
      </c>
      <c r="C636" s="50">
        <v>8.73</v>
      </c>
      <c r="D636" s="51" t="s">
        <v>26</v>
      </c>
      <c r="E636" s="52"/>
      <c r="F636" s="36"/>
    </row>
    <row r="637" spans="1:6" s="18" customFormat="1" x14ac:dyDescent="0.25">
      <c r="A637" s="31">
        <v>4</v>
      </c>
      <c r="B637" s="32" t="s">
        <v>64</v>
      </c>
      <c r="C637" s="36">
        <v>6.38</v>
      </c>
      <c r="D637" s="34" t="s">
        <v>22</v>
      </c>
      <c r="E637" s="52"/>
      <c r="F637" s="36"/>
    </row>
    <row r="638" spans="1:6" s="18" customFormat="1" x14ac:dyDescent="0.25">
      <c r="A638" s="31">
        <v>5</v>
      </c>
      <c r="B638" s="32" t="s">
        <v>65</v>
      </c>
      <c r="C638" s="36">
        <v>5.89</v>
      </c>
      <c r="D638" s="34" t="s">
        <v>26</v>
      </c>
      <c r="E638" s="38"/>
      <c r="F638" s="36"/>
    </row>
    <row r="639" spans="1:6" s="44" customFormat="1" ht="14.25" customHeight="1" x14ac:dyDescent="0.25">
      <c r="A639" s="39"/>
      <c r="B639" s="40" t="s">
        <v>38</v>
      </c>
      <c r="C639" s="41"/>
      <c r="D639" s="41"/>
      <c r="E639" s="42"/>
      <c r="F639" s="43"/>
    </row>
    <row r="640" spans="1:6" s="19" customFormat="1" x14ac:dyDescent="0.25">
      <c r="A640" s="54"/>
      <c r="B640" s="26"/>
      <c r="C640" s="47"/>
      <c r="D640" s="47"/>
      <c r="E640" s="29"/>
      <c r="F640" s="27"/>
    </row>
    <row r="641" spans="1:6" s="18" customFormat="1" x14ac:dyDescent="0.25">
      <c r="A641" s="20" t="s">
        <v>78</v>
      </c>
      <c r="B641" s="21" t="s">
        <v>67</v>
      </c>
      <c r="C641" s="22"/>
      <c r="D641" s="23"/>
      <c r="E641" s="24"/>
      <c r="F641" s="22"/>
    </row>
    <row r="642" spans="1:6" s="62" customFormat="1" ht="30" x14ac:dyDescent="0.25">
      <c r="A642" s="31">
        <v>1</v>
      </c>
      <c r="B642" s="32" t="s">
        <v>72</v>
      </c>
      <c r="C642" s="36">
        <v>1</v>
      </c>
      <c r="D642" s="34" t="s">
        <v>20</v>
      </c>
      <c r="E642" s="52"/>
      <c r="F642" s="36"/>
    </row>
    <row r="643" spans="1:6" s="62" customFormat="1" ht="60" customHeight="1" x14ac:dyDescent="0.25">
      <c r="A643" s="31">
        <v>2</v>
      </c>
      <c r="B643" s="95" t="s">
        <v>189</v>
      </c>
      <c r="C643" s="36">
        <v>2</v>
      </c>
      <c r="D643" s="34" t="s">
        <v>20</v>
      </c>
      <c r="E643" s="52"/>
      <c r="F643" s="36"/>
    </row>
    <row r="644" spans="1:6" s="62" customFormat="1" ht="30" x14ac:dyDescent="0.25">
      <c r="A644" s="31">
        <v>3</v>
      </c>
      <c r="B644" s="32" t="s">
        <v>190</v>
      </c>
      <c r="C644" s="36">
        <v>2</v>
      </c>
      <c r="D644" s="34" t="s">
        <v>20</v>
      </c>
      <c r="E644" s="52"/>
      <c r="F644" s="36"/>
    </row>
    <row r="645" spans="1:6" s="19" customFormat="1" ht="30" customHeight="1" x14ac:dyDescent="0.25">
      <c r="A645" s="31">
        <v>4</v>
      </c>
      <c r="B645" s="32" t="s">
        <v>191</v>
      </c>
      <c r="C645" s="36">
        <v>1</v>
      </c>
      <c r="D645" s="34" t="s">
        <v>20</v>
      </c>
      <c r="E645" s="52"/>
      <c r="F645" s="36"/>
    </row>
    <row r="646" spans="1:6" s="19" customFormat="1" ht="30" customHeight="1" x14ac:dyDescent="0.25">
      <c r="A646" s="31">
        <v>5</v>
      </c>
      <c r="B646" s="32" t="s">
        <v>192</v>
      </c>
      <c r="C646" s="36">
        <v>1</v>
      </c>
      <c r="D646" s="34" t="s">
        <v>20</v>
      </c>
      <c r="E646" s="52"/>
      <c r="F646" s="36"/>
    </row>
    <row r="647" spans="1:6" s="19" customFormat="1" ht="30" x14ac:dyDescent="0.25">
      <c r="A647" s="31">
        <v>6</v>
      </c>
      <c r="B647" s="32" t="s">
        <v>77</v>
      </c>
      <c r="C647" s="36">
        <v>7</v>
      </c>
      <c r="D647" s="34" t="s">
        <v>20</v>
      </c>
      <c r="E647" s="52"/>
      <c r="F647" s="36"/>
    </row>
    <row r="648" spans="1:6" s="19" customFormat="1" x14ac:dyDescent="0.25">
      <c r="A648" s="55"/>
      <c r="B648" s="56" t="s">
        <v>38</v>
      </c>
      <c r="C648" s="57"/>
      <c r="D648" s="57"/>
      <c r="E648" s="58"/>
      <c r="F648" s="59"/>
    </row>
    <row r="649" spans="1:6" s="19" customFormat="1" x14ac:dyDescent="0.25">
      <c r="A649" s="60"/>
      <c r="B649" s="49"/>
      <c r="C649" s="47"/>
      <c r="D649" s="47"/>
      <c r="E649" s="29"/>
      <c r="F649" s="30"/>
    </row>
    <row r="650" spans="1:6" s="18" customFormat="1" x14ac:dyDescent="0.25">
      <c r="A650" s="20" t="s">
        <v>15</v>
      </c>
      <c r="B650" s="21" t="s">
        <v>79</v>
      </c>
      <c r="C650" s="22"/>
      <c r="D650" s="23"/>
      <c r="E650" s="24"/>
      <c r="F650" s="22"/>
    </row>
    <row r="651" spans="1:6" s="19" customFormat="1" x14ac:dyDescent="0.25">
      <c r="A651" s="25">
        <v>1</v>
      </c>
      <c r="B651" s="49" t="s">
        <v>155</v>
      </c>
      <c r="C651" s="47">
        <v>3</v>
      </c>
      <c r="D651" s="28" t="s">
        <v>20</v>
      </c>
      <c r="E651" s="29"/>
      <c r="F651" s="30"/>
    </row>
    <row r="652" spans="1:6" s="19" customFormat="1" x14ac:dyDescent="0.25">
      <c r="A652" s="25">
        <v>2</v>
      </c>
      <c r="B652" s="49" t="s">
        <v>193</v>
      </c>
      <c r="C652" s="47">
        <v>4</v>
      </c>
      <c r="D652" s="28" t="s">
        <v>20</v>
      </c>
      <c r="E652" s="29"/>
      <c r="F652" s="30"/>
    </row>
    <row r="653" spans="1:6" s="19" customFormat="1" ht="45" customHeight="1" x14ac:dyDescent="0.25">
      <c r="A653" s="31">
        <v>3</v>
      </c>
      <c r="B653" s="32" t="s">
        <v>81</v>
      </c>
      <c r="C653" s="36">
        <v>114.8</v>
      </c>
      <c r="D653" s="34" t="s">
        <v>82</v>
      </c>
      <c r="E653" s="52"/>
      <c r="F653" s="36"/>
    </row>
    <row r="654" spans="1:6" s="62" customFormat="1" ht="30" customHeight="1" x14ac:dyDescent="0.25">
      <c r="A654" s="31">
        <v>4</v>
      </c>
      <c r="B654" s="32" t="s">
        <v>83</v>
      </c>
      <c r="C654" s="36">
        <v>1</v>
      </c>
      <c r="D654" s="34" t="s">
        <v>20</v>
      </c>
      <c r="E654" s="52"/>
      <c r="F654" s="36"/>
    </row>
    <row r="655" spans="1:6" s="19" customFormat="1" x14ac:dyDescent="0.25">
      <c r="A655" s="55"/>
      <c r="B655" s="56" t="s">
        <v>38</v>
      </c>
      <c r="C655" s="57"/>
      <c r="D655" s="57"/>
      <c r="E655" s="58"/>
      <c r="F655" s="59"/>
    </row>
    <row r="656" spans="1:6" s="19" customFormat="1" x14ac:dyDescent="0.25">
      <c r="A656" s="60"/>
      <c r="B656" s="49"/>
      <c r="C656" s="47"/>
      <c r="D656" s="47"/>
      <c r="E656" s="29"/>
      <c r="F656" s="30"/>
    </row>
    <row r="657" spans="1:6" s="18" customFormat="1" x14ac:dyDescent="0.25">
      <c r="A657" s="20" t="s">
        <v>87</v>
      </c>
      <c r="B657" s="21" t="s">
        <v>84</v>
      </c>
      <c r="C657" s="22"/>
      <c r="D657" s="23"/>
      <c r="E657" s="24"/>
      <c r="F657" s="22"/>
    </row>
    <row r="658" spans="1:6" s="19" customFormat="1" x14ac:dyDescent="0.25">
      <c r="A658" s="25">
        <v>1</v>
      </c>
      <c r="B658" s="49" t="s">
        <v>85</v>
      </c>
      <c r="C658" s="47">
        <v>136.41</v>
      </c>
      <c r="D658" s="28" t="s">
        <v>22</v>
      </c>
      <c r="E658" s="29"/>
      <c r="F658" s="30"/>
    </row>
    <row r="659" spans="1:6" s="19" customFormat="1" x14ac:dyDescent="0.25">
      <c r="A659" s="31">
        <v>2</v>
      </c>
      <c r="B659" s="32" t="s">
        <v>86</v>
      </c>
      <c r="C659" s="36">
        <v>5.29</v>
      </c>
      <c r="D659" s="34" t="s">
        <v>22</v>
      </c>
      <c r="E659" s="52"/>
      <c r="F659" s="36"/>
    </row>
    <row r="660" spans="1:6" s="19" customFormat="1" x14ac:dyDescent="0.25">
      <c r="A660" s="55"/>
      <c r="B660" s="56" t="s">
        <v>38</v>
      </c>
      <c r="C660" s="57"/>
      <c r="D660" s="57"/>
      <c r="E660" s="58"/>
      <c r="F660" s="59"/>
    </row>
    <row r="661" spans="1:6" s="19" customFormat="1" x14ac:dyDescent="0.25">
      <c r="A661" s="60"/>
      <c r="B661" s="49"/>
      <c r="C661" s="47"/>
      <c r="D661" s="47"/>
      <c r="E661" s="29"/>
      <c r="F661" s="30"/>
    </row>
    <row r="662" spans="1:6" s="18" customFormat="1" x14ac:dyDescent="0.25">
      <c r="A662" s="20" t="s">
        <v>91</v>
      </c>
      <c r="B662" s="21" t="s">
        <v>88</v>
      </c>
      <c r="C662" s="22"/>
      <c r="D662" s="23"/>
      <c r="E662" s="24"/>
      <c r="F662" s="22"/>
    </row>
    <row r="663" spans="1:6" s="19" customFormat="1" x14ac:dyDescent="0.25">
      <c r="A663" s="25">
        <v>1</v>
      </c>
      <c r="B663" s="49" t="s">
        <v>89</v>
      </c>
      <c r="C663" s="47">
        <v>395.31</v>
      </c>
      <c r="D663" s="28" t="s">
        <v>22</v>
      </c>
      <c r="E663" s="29"/>
      <c r="F663" s="30"/>
    </row>
    <row r="664" spans="1:6" s="19" customFormat="1" x14ac:dyDescent="0.25">
      <c r="A664" s="31">
        <v>2</v>
      </c>
      <c r="B664" s="177" t="s">
        <v>282</v>
      </c>
      <c r="C664" s="36">
        <v>395.31</v>
      </c>
      <c r="D664" s="34" t="s">
        <v>22</v>
      </c>
      <c r="E664" s="52"/>
      <c r="F664" s="36"/>
    </row>
    <row r="665" spans="1:6" s="62" customFormat="1" ht="15.75" x14ac:dyDescent="0.25">
      <c r="A665" s="31">
        <v>3</v>
      </c>
      <c r="B665" s="32" t="s">
        <v>90</v>
      </c>
      <c r="C665" s="36">
        <v>168.18</v>
      </c>
      <c r="D665" s="34" t="s">
        <v>22</v>
      </c>
      <c r="E665" s="52"/>
      <c r="F665" s="36"/>
    </row>
    <row r="666" spans="1:6" s="19" customFormat="1" x14ac:dyDescent="0.25">
      <c r="A666" s="55"/>
      <c r="B666" s="56" t="s">
        <v>38</v>
      </c>
      <c r="C666" s="57"/>
      <c r="D666" s="57"/>
      <c r="E666" s="58"/>
      <c r="F666" s="59"/>
    </row>
    <row r="667" spans="1:6" s="19" customFormat="1" x14ac:dyDescent="0.25">
      <c r="A667" s="60"/>
      <c r="B667" s="49"/>
      <c r="C667" s="47"/>
      <c r="D667" s="47"/>
      <c r="E667" s="29"/>
      <c r="F667" s="30"/>
    </row>
    <row r="668" spans="1:6" s="18" customFormat="1" x14ac:dyDescent="0.25">
      <c r="A668" s="20" t="s">
        <v>111</v>
      </c>
      <c r="B668" s="21" t="s">
        <v>92</v>
      </c>
      <c r="C668" s="22"/>
      <c r="D668" s="23"/>
      <c r="E668" s="24"/>
      <c r="F668" s="22"/>
    </row>
    <row r="669" spans="1:6" s="19" customFormat="1" ht="31.5" customHeight="1" x14ac:dyDescent="0.25">
      <c r="A669" s="31">
        <v>1</v>
      </c>
      <c r="B669" s="32" t="s">
        <v>93</v>
      </c>
      <c r="C669" s="36">
        <v>2</v>
      </c>
      <c r="D669" s="34" t="s">
        <v>20</v>
      </c>
      <c r="E669" s="52"/>
      <c r="F669" s="36"/>
    </row>
    <row r="670" spans="1:6" s="19" customFormat="1" ht="90" customHeight="1" x14ac:dyDescent="0.25">
      <c r="A670" s="31">
        <v>2</v>
      </c>
      <c r="B670" s="32" t="s">
        <v>94</v>
      </c>
      <c r="C670" s="36">
        <v>2</v>
      </c>
      <c r="D670" s="34" t="s">
        <v>20</v>
      </c>
      <c r="E670" s="52"/>
      <c r="F670" s="36"/>
    </row>
    <row r="671" spans="1:6" s="19" customFormat="1" x14ac:dyDescent="0.25">
      <c r="A671" s="25">
        <v>3</v>
      </c>
      <c r="B671" s="26" t="s">
        <v>95</v>
      </c>
      <c r="C671" s="47">
        <v>2</v>
      </c>
      <c r="D671" s="28" t="s">
        <v>20</v>
      </c>
      <c r="E671" s="29"/>
      <c r="F671" s="30"/>
    </row>
    <row r="672" spans="1:6" s="19" customFormat="1" x14ac:dyDescent="0.25">
      <c r="A672" s="25">
        <v>4</v>
      </c>
      <c r="B672" s="26" t="s">
        <v>156</v>
      </c>
      <c r="C672" s="47">
        <v>1</v>
      </c>
      <c r="D672" s="28" t="s">
        <v>20</v>
      </c>
      <c r="E672" s="29"/>
      <c r="F672" s="30"/>
    </row>
    <row r="673" spans="1:6" s="66" customFormat="1" x14ac:dyDescent="0.25">
      <c r="A673" s="25">
        <v>5</v>
      </c>
      <c r="B673" s="63" t="s">
        <v>96</v>
      </c>
      <c r="C673" s="64">
        <v>2</v>
      </c>
      <c r="D673" s="28" t="s">
        <v>20</v>
      </c>
      <c r="E673" s="65"/>
      <c r="F673" s="30"/>
    </row>
    <row r="674" spans="1:6" s="19" customFormat="1" x14ac:dyDescent="0.25">
      <c r="A674" s="25">
        <v>6</v>
      </c>
      <c r="B674" s="26" t="s">
        <v>97</v>
      </c>
      <c r="C674" s="47">
        <v>2</v>
      </c>
      <c r="D674" s="28" t="s">
        <v>20</v>
      </c>
      <c r="E674" s="29"/>
      <c r="F674" s="30"/>
    </row>
    <row r="675" spans="1:6" s="19" customFormat="1" x14ac:dyDescent="0.25">
      <c r="A675" s="25">
        <v>7</v>
      </c>
      <c r="B675" s="26" t="s">
        <v>98</v>
      </c>
      <c r="C675" s="47">
        <v>2</v>
      </c>
      <c r="D675" s="28" t="s">
        <v>20</v>
      </c>
      <c r="E675" s="29"/>
      <c r="F675" s="30"/>
    </row>
    <row r="676" spans="1:6" s="18" customFormat="1" x14ac:dyDescent="0.25">
      <c r="A676" s="25">
        <v>8</v>
      </c>
      <c r="B676" s="49" t="s">
        <v>99</v>
      </c>
      <c r="C676" s="50">
        <v>3</v>
      </c>
      <c r="D676" s="28" t="s">
        <v>20</v>
      </c>
      <c r="E676" s="37"/>
      <c r="F676" s="30"/>
    </row>
    <row r="677" spans="1:6" s="18" customFormat="1" x14ac:dyDescent="0.25">
      <c r="A677" s="25">
        <v>9</v>
      </c>
      <c r="B677" s="49" t="s">
        <v>100</v>
      </c>
      <c r="C677" s="50">
        <v>2</v>
      </c>
      <c r="D677" s="28" t="s">
        <v>20</v>
      </c>
      <c r="E677" s="37"/>
      <c r="F677" s="30"/>
    </row>
    <row r="678" spans="1:6" s="18" customFormat="1" x14ac:dyDescent="0.25">
      <c r="A678" s="25">
        <v>10</v>
      </c>
      <c r="B678" s="49" t="s">
        <v>101</v>
      </c>
      <c r="C678" s="50">
        <v>2</v>
      </c>
      <c r="D678" s="28" t="s">
        <v>20</v>
      </c>
      <c r="E678" s="37"/>
      <c r="F678" s="30"/>
    </row>
    <row r="679" spans="1:6" s="18" customFormat="1" ht="15.75" customHeight="1" x14ac:dyDescent="0.25">
      <c r="A679" s="25">
        <v>11</v>
      </c>
      <c r="B679" s="49" t="s">
        <v>102</v>
      </c>
      <c r="C679" s="50">
        <v>2</v>
      </c>
      <c r="D679" s="28" t="s">
        <v>20</v>
      </c>
      <c r="E679" s="37"/>
      <c r="F679" s="30"/>
    </row>
    <row r="680" spans="1:6" s="18" customFormat="1" x14ac:dyDescent="0.25">
      <c r="A680" s="25">
        <v>12</v>
      </c>
      <c r="B680" s="49" t="s">
        <v>103</v>
      </c>
      <c r="C680" s="50">
        <v>2</v>
      </c>
      <c r="D680" s="28" t="s">
        <v>20</v>
      </c>
      <c r="E680" s="37"/>
      <c r="F680" s="30"/>
    </row>
    <row r="681" spans="1:6" s="19" customFormat="1" x14ac:dyDescent="0.25">
      <c r="A681" s="25">
        <v>13</v>
      </c>
      <c r="B681" s="26" t="s">
        <v>104</v>
      </c>
      <c r="C681" s="47">
        <v>3</v>
      </c>
      <c r="D681" s="28" t="s">
        <v>20</v>
      </c>
      <c r="E681" s="29"/>
      <c r="F681" s="30"/>
    </row>
    <row r="682" spans="1:6" s="19" customFormat="1" x14ac:dyDescent="0.25">
      <c r="A682" s="25">
        <v>14</v>
      </c>
      <c r="B682" s="26" t="s">
        <v>157</v>
      </c>
      <c r="C682" s="47">
        <v>1</v>
      </c>
      <c r="D682" s="28" t="s">
        <v>20</v>
      </c>
      <c r="E682" s="29"/>
      <c r="F682" s="30"/>
    </row>
    <row r="683" spans="1:6" s="18" customFormat="1" x14ac:dyDescent="0.25">
      <c r="A683" s="25">
        <v>15</v>
      </c>
      <c r="B683" s="49" t="s">
        <v>106</v>
      </c>
      <c r="C683" s="50">
        <v>1</v>
      </c>
      <c r="D683" s="53" t="s">
        <v>107</v>
      </c>
      <c r="E683" s="37"/>
      <c r="F683" s="30"/>
    </row>
    <row r="684" spans="1:6" s="18" customFormat="1" x14ac:dyDescent="0.25">
      <c r="A684" s="25">
        <v>16</v>
      </c>
      <c r="B684" s="49" t="s">
        <v>108</v>
      </c>
      <c r="C684" s="50">
        <v>1</v>
      </c>
      <c r="D684" s="53" t="s">
        <v>107</v>
      </c>
      <c r="E684" s="37"/>
      <c r="F684" s="30"/>
    </row>
    <row r="685" spans="1:6" s="18" customFormat="1" x14ac:dyDescent="0.25">
      <c r="A685" s="25">
        <v>17</v>
      </c>
      <c r="B685" s="49" t="s">
        <v>105</v>
      </c>
      <c r="C685" s="50">
        <v>3</v>
      </c>
      <c r="D685" s="28" t="s">
        <v>20</v>
      </c>
      <c r="E685" s="37"/>
      <c r="F685" s="30"/>
    </row>
    <row r="686" spans="1:6" s="19" customFormat="1" x14ac:dyDescent="0.25">
      <c r="A686" s="25">
        <v>18</v>
      </c>
      <c r="B686" s="26" t="s">
        <v>109</v>
      </c>
      <c r="C686" s="47">
        <v>15</v>
      </c>
      <c r="D686" s="34" t="s">
        <v>26</v>
      </c>
      <c r="E686" s="29"/>
      <c r="F686" s="30"/>
    </row>
    <row r="687" spans="1:6" s="18" customFormat="1" x14ac:dyDescent="0.25">
      <c r="A687" s="25">
        <v>19</v>
      </c>
      <c r="B687" s="49" t="s">
        <v>110</v>
      </c>
      <c r="C687" s="50">
        <v>15</v>
      </c>
      <c r="D687" s="34" t="s">
        <v>26</v>
      </c>
      <c r="E687" s="37"/>
      <c r="F687" s="30"/>
    </row>
    <row r="688" spans="1:6" s="18" customFormat="1" x14ac:dyDescent="0.25">
      <c r="A688" s="164">
        <v>20</v>
      </c>
      <c r="B688" s="180" t="s">
        <v>287</v>
      </c>
      <c r="C688" s="181">
        <v>3</v>
      </c>
      <c r="D688" s="167" t="s">
        <v>26</v>
      </c>
      <c r="E688" s="168"/>
      <c r="F688" s="166"/>
    </row>
    <row r="689" spans="1:6" s="44" customFormat="1" x14ac:dyDescent="0.25">
      <c r="A689" s="67"/>
      <c r="B689" s="56" t="s">
        <v>38</v>
      </c>
      <c r="C689" s="68"/>
      <c r="D689" s="68"/>
      <c r="E689" s="69"/>
      <c r="F689" s="59"/>
    </row>
    <row r="690" spans="1:6" s="19" customFormat="1" x14ac:dyDescent="0.25">
      <c r="A690" s="60"/>
      <c r="B690" s="49"/>
      <c r="C690" s="47"/>
      <c r="D690" s="47"/>
      <c r="E690" s="29"/>
      <c r="F690" s="30"/>
    </row>
    <row r="691" spans="1:6" s="18" customFormat="1" x14ac:dyDescent="0.25">
      <c r="A691" s="20" t="s">
        <v>124</v>
      </c>
      <c r="B691" s="21" t="s">
        <v>112</v>
      </c>
      <c r="C691" s="22"/>
      <c r="D691" s="23"/>
      <c r="E691" s="24"/>
      <c r="F691" s="22"/>
    </row>
    <row r="692" spans="1:6" s="19" customFormat="1" x14ac:dyDescent="0.25">
      <c r="A692" s="31">
        <v>1</v>
      </c>
      <c r="B692" s="32" t="s">
        <v>113</v>
      </c>
      <c r="C692" s="36">
        <v>31</v>
      </c>
      <c r="D692" s="34" t="s">
        <v>20</v>
      </c>
      <c r="E692" s="52"/>
      <c r="F692" s="36"/>
    </row>
    <row r="693" spans="1:6" s="19" customFormat="1" x14ac:dyDescent="0.25">
      <c r="A693" s="25">
        <v>2</v>
      </c>
      <c r="B693" s="26" t="s">
        <v>115</v>
      </c>
      <c r="C693" s="47">
        <v>35</v>
      </c>
      <c r="D693" s="28" t="s">
        <v>20</v>
      </c>
      <c r="E693" s="29"/>
      <c r="F693" s="30"/>
    </row>
    <row r="694" spans="1:6" s="19" customFormat="1" x14ac:dyDescent="0.25">
      <c r="A694" s="25">
        <v>3</v>
      </c>
      <c r="B694" s="26" t="s">
        <v>117</v>
      </c>
      <c r="C694" s="47">
        <v>11</v>
      </c>
      <c r="D694" s="28" t="s">
        <v>20</v>
      </c>
      <c r="E694" s="29"/>
      <c r="F694" s="30"/>
    </row>
    <row r="695" spans="1:6" s="18" customFormat="1" ht="45" x14ac:dyDescent="0.25">
      <c r="A695" s="31">
        <v>4</v>
      </c>
      <c r="B695" s="32" t="s">
        <v>119</v>
      </c>
      <c r="C695" s="36">
        <v>6</v>
      </c>
      <c r="D695" s="34" t="s">
        <v>20</v>
      </c>
      <c r="E695" s="52"/>
      <c r="F695" s="36"/>
    </row>
    <row r="696" spans="1:6" s="18" customFormat="1" ht="30" x14ac:dyDescent="0.25">
      <c r="A696" s="31">
        <v>5</v>
      </c>
      <c r="B696" s="32" t="s">
        <v>120</v>
      </c>
      <c r="C696" s="36">
        <v>6</v>
      </c>
      <c r="D696" s="34" t="s">
        <v>20</v>
      </c>
      <c r="E696" s="52"/>
      <c r="F696" s="36"/>
    </row>
    <row r="697" spans="1:6" s="18" customFormat="1" ht="30" customHeight="1" x14ac:dyDescent="0.25">
      <c r="A697" s="31">
        <v>6</v>
      </c>
      <c r="B697" s="32" t="s">
        <v>121</v>
      </c>
      <c r="C697" s="36">
        <v>4</v>
      </c>
      <c r="D697" s="34" t="s">
        <v>20</v>
      </c>
      <c r="E697" s="52"/>
      <c r="F697" s="36"/>
    </row>
    <row r="698" spans="1:6" s="18" customFormat="1" ht="15.75" customHeight="1" x14ac:dyDescent="0.25">
      <c r="A698" s="25">
        <v>7</v>
      </c>
      <c r="B698" s="49" t="s">
        <v>122</v>
      </c>
      <c r="C698" s="50">
        <v>2</v>
      </c>
      <c r="D698" s="28" t="s">
        <v>20</v>
      </c>
      <c r="E698" s="37"/>
      <c r="F698" s="30"/>
    </row>
    <row r="699" spans="1:6" s="18" customFormat="1" x14ac:dyDescent="0.25">
      <c r="A699" s="25">
        <v>8</v>
      </c>
      <c r="B699" s="49" t="s">
        <v>123</v>
      </c>
      <c r="C699" s="50">
        <v>1</v>
      </c>
      <c r="D699" s="28" t="s">
        <v>20</v>
      </c>
      <c r="E699" s="37"/>
      <c r="F699" s="30"/>
    </row>
    <row r="700" spans="1:6" s="44" customFormat="1" x14ac:dyDescent="0.25">
      <c r="A700" s="67"/>
      <c r="B700" s="56" t="s">
        <v>38</v>
      </c>
      <c r="C700" s="68"/>
      <c r="D700" s="68"/>
      <c r="E700" s="69"/>
      <c r="F700" s="59"/>
    </row>
    <row r="701" spans="1:6" s="19" customFormat="1" x14ac:dyDescent="0.25">
      <c r="A701" s="60"/>
      <c r="B701" s="49"/>
      <c r="C701" s="47"/>
      <c r="D701" s="47"/>
      <c r="E701" s="29"/>
      <c r="F701" s="30"/>
    </row>
    <row r="702" spans="1:6" s="18" customFormat="1" x14ac:dyDescent="0.25">
      <c r="A702" s="20" t="s">
        <v>130</v>
      </c>
      <c r="B702" s="21" t="s">
        <v>125</v>
      </c>
      <c r="C702" s="22"/>
      <c r="D702" s="23"/>
      <c r="E702" s="24"/>
      <c r="F702" s="22"/>
    </row>
    <row r="703" spans="1:6" s="19" customFormat="1" x14ac:dyDescent="0.25">
      <c r="A703" s="31">
        <v>1</v>
      </c>
      <c r="B703" s="32" t="s">
        <v>126</v>
      </c>
      <c r="C703" s="36">
        <v>9</v>
      </c>
      <c r="D703" s="34" t="s">
        <v>20</v>
      </c>
      <c r="E703" s="52"/>
      <c r="F703" s="36"/>
    </row>
    <row r="704" spans="1:6" s="19" customFormat="1" x14ac:dyDescent="0.25">
      <c r="A704" s="31">
        <v>2</v>
      </c>
      <c r="B704" s="32" t="s">
        <v>158</v>
      </c>
      <c r="C704" s="36">
        <v>1</v>
      </c>
      <c r="D704" s="34" t="s">
        <v>20</v>
      </c>
      <c r="E704" s="52"/>
      <c r="F704" s="36"/>
    </row>
    <row r="705" spans="1:6" s="19" customFormat="1" x14ac:dyDescent="0.25">
      <c r="A705" s="31">
        <v>3</v>
      </c>
      <c r="B705" s="32" t="s">
        <v>127</v>
      </c>
      <c r="C705" s="36">
        <v>20</v>
      </c>
      <c r="D705" s="34" t="s">
        <v>20</v>
      </c>
      <c r="E705" s="52"/>
      <c r="F705" s="36"/>
    </row>
    <row r="706" spans="1:6" s="19" customFormat="1" x14ac:dyDescent="0.25">
      <c r="A706" s="31">
        <v>4</v>
      </c>
      <c r="B706" s="32" t="s">
        <v>159</v>
      </c>
      <c r="C706" s="36">
        <v>1</v>
      </c>
      <c r="D706" s="34" t="s">
        <v>20</v>
      </c>
      <c r="E706" s="52"/>
      <c r="F706" s="36"/>
    </row>
    <row r="707" spans="1:6" s="44" customFormat="1" x14ac:dyDescent="0.25">
      <c r="A707" s="67"/>
      <c r="B707" s="56" t="s">
        <v>38</v>
      </c>
      <c r="C707" s="68"/>
      <c r="D707" s="68"/>
      <c r="E707" s="69"/>
      <c r="F707" s="59"/>
    </row>
    <row r="708" spans="1:6" s="19" customFormat="1" x14ac:dyDescent="0.25">
      <c r="A708" s="60"/>
      <c r="B708" s="49"/>
      <c r="C708" s="47"/>
      <c r="D708" s="47"/>
      <c r="E708" s="29"/>
      <c r="F708" s="30"/>
    </row>
    <row r="709" spans="1:6" s="18" customFormat="1" x14ac:dyDescent="0.25">
      <c r="A709" s="20" t="s">
        <v>137</v>
      </c>
      <c r="B709" s="21" t="s">
        <v>131</v>
      </c>
      <c r="C709" s="22"/>
      <c r="D709" s="23"/>
      <c r="E709" s="24"/>
      <c r="F709" s="22"/>
    </row>
    <row r="710" spans="1:6" s="19" customFormat="1" x14ac:dyDescent="0.25">
      <c r="A710" s="25">
        <v>1</v>
      </c>
      <c r="B710" s="26" t="s">
        <v>132</v>
      </c>
      <c r="C710" s="47">
        <v>1</v>
      </c>
      <c r="D710" s="28" t="s">
        <v>20</v>
      </c>
      <c r="E710" s="29"/>
      <c r="F710" s="30"/>
    </row>
    <row r="711" spans="1:6" s="19" customFormat="1" x14ac:dyDescent="0.25">
      <c r="A711" s="25">
        <v>2</v>
      </c>
      <c r="B711" s="26" t="s">
        <v>133</v>
      </c>
      <c r="C711" s="47">
        <v>1</v>
      </c>
      <c r="D711" s="28" t="s">
        <v>20</v>
      </c>
      <c r="E711" s="29"/>
      <c r="F711" s="30"/>
    </row>
    <row r="712" spans="1:6" s="19" customFormat="1" x14ac:dyDescent="0.25">
      <c r="A712" s="25">
        <v>3</v>
      </c>
      <c r="B712" s="49" t="s">
        <v>134</v>
      </c>
      <c r="C712" s="47">
        <v>2</v>
      </c>
      <c r="D712" s="28" t="s">
        <v>20</v>
      </c>
      <c r="E712" s="65"/>
      <c r="F712" s="30"/>
    </row>
    <row r="713" spans="1:6" s="19" customFormat="1" x14ac:dyDescent="0.25">
      <c r="A713" s="25">
        <v>4</v>
      </c>
      <c r="B713" s="26" t="s">
        <v>135</v>
      </c>
      <c r="C713" s="47">
        <v>4</v>
      </c>
      <c r="D713" s="28" t="s">
        <v>20</v>
      </c>
      <c r="E713" s="65"/>
      <c r="F713" s="30"/>
    </row>
    <row r="714" spans="1:6" s="19" customFormat="1" ht="60" customHeight="1" x14ac:dyDescent="0.25">
      <c r="A714" s="31">
        <v>5</v>
      </c>
      <c r="B714" s="32" t="s">
        <v>136</v>
      </c>
      <c r="C714" s="36">
        <v>18</v>
      </c>
      <c r="D714" s="34" t="s">
        <v>26</v>
      </c>
      <c r="E714" s="52"/>
      <c r="F714" s="36"/>
    </row>
    <row r="715" spans="1:6" s="19" customFormat="1" ht="30" x14ac:dyDescent="0.25">
      <c r="A715" s="31">
        <v>6</v>
      </c>
      <c r="B715" s="178" t="s">
        <v>284</v>
      </c>
      <c r="C715" s="169">
        <v>177.32</v>
      </c>
      <c r="D715" s="167" t="s">
        <v>82</v>
      </c>
      <c r="E715" s="179"/>
      <c r="F715" s="169"/>
    </row>
    <row r="716" spans="1:6" s="19" customFormat="1" x14ac:dyDescent="0.25">
      <c r="A716" s="55"/>
      <c r="B716" s="56" t="s">
        <v>38</v>
      </c>
      <c r="C716" s="57"/>
      <c r="D716" s="57"/>
      <c r="E716" s="58"/>
      <c r="F716" s="59"/>
    </row>
    <row r="717" spans="1:6" s="75" customFormat="1" ht="15.75" x14ac:dyDescent="0.25">
      <c r="A717" s="70"/>
      <c r="B717" s="49"/>
      <c r="C717" s="71"/>
      <c r="D717" s="72"/>
      <c r="E717" s="73"/>
      <c r="F717" s="74"/>
    </row>
    <row r="718" spans="1:6" s="75" customFormat="1" ht="15.75" x14ac:dyDescent="0.25">
      <c r="A718" s="20" t="s">
        <v>160</v>
      </c>
      <c r="B718" s="21" t="s">
        <v>138</v>
      </c>
      <c r="C718" s="22"/>
      <c r="D718" s="23"/>
      <c r="E718" s="24"/>
      <c r="F718" s="22"/>
    </row>
    <row r="719" spans="1:6" s="75" customFormat="1" ht="15.75" x14ac:dyDescent="0.25">
      <c r="A719" s="48">
        <v>1</v>
      </c>
      <c r="B719" s="76" t="s">
        <v>139</v>
      </c>
      <c r="C719" s="71">
        <v>2</v>
      </c>
      <c r="D719" s="28" t="s">
        <v>20</v>
      </c>
      <c r="E719" s="73"/>
      <c r="F719" s="30"/>
    </row>
    <row r="720" spans="1:6" s="75" customFormat="1" ht="15.75" x14ac:dyDescent="0.25">
      <c r="A720" s="48">
        <v>2</v>
      </c>
      <c r="B720" s="76" t="s">
        <v>140</v>
      </c>
      <c r="C720" s="71">
        <v>2</v>
      </c>
      <c r="D720" s="28" t="s">
        <v>20</v>
      </c>
      <c r="E720" s="73"/>
      <c r="F720" s="30"/>
    </row>
    <row r="721" spans="1:6" s="75" customFormat="1" ht="15.75" x14ac:dyDescent="0.25">
      <c r="A721" s="77"/>
      <c r="B721" s="78" t="s">
        <v>141</v>
      </c>
      <c r="C721" s="79"/>
      <c r="D721" s="80"/>
      <c r="E721" s="81"/>
      <c r="F721" s="59"/>
    </row>
    <row r="722" spans="1:6" s="88" customFormat="1" ht="15.75" x14ac:dyDescent="0.25">
      <c r="A722" s="82"/>
      <c r="B722" s="83"/>
      <c r="C722" s="84"/>
      <c r="D722" s="85"/>
      <c r="E722" s="86"/>
      <c r="F722" s="87"/>
    </row>
    <row r="723" spans="1:6" s="75" customFormat="1" ht="15.75" x14ac:dyDescent="0.25">
      <c r="A723" s="89"/>
      <c r="B723" s="90" t="s">
        <v>194</v>
      </c>
      <c r="C723" s="91"/>
      <c r="D723" s="92"/>
      <c r="E723" s="93"/>
      <c r="F723" s="94"/>
    </row>
    <row r="724" spans="1:6" s="14" customFormat="1" x14ac:dyDescent="0.25">
      <c r="A724" s="171"/>
      <c r="B724" s="172"/>
      <c r="C724" s="173"/>
      <c r="D724" s="173"/>
      <c r="E724" s="173"/>
      <c r="F724" s="173"/>
    </row>
    <row r="725" spans="1:6" s="18" customFormat="1" x14ac:dyDescent="0.25">
      <c r="A725" s="15" t="s">
        <v>195</v>
      </c>
      <c r="B725" s="16" t="s">
        <v>236</v>
      </c>
      <c r="C725" s="96"/>
      <c r="D725" s="17"/>
      <c r="E725" s="96"/>
      <c r="F725" s="17"/>
    </row>
    <row r="726" spans="1:6" s="97" customFormat="1" x14ac:dyDescent="0.25">
      <c r="A726" s="20" t="s">
        <v>17</v>
      </c>
      <c r="B726" s="21" t="s">
        <v>237</v>
      </c>
      <c r="C726" s="22"/>
      <c r="D726" s="23"/>
      <c r="E726" s="24"/>
      <c r="F726" s="22"/>
    </row>
    <row r="727" spans="1:6" s="19" customFormat="1" x14ac:dyDescent="0.25">
      <c r="A727" s="182">
        <v>1</v>
      </c>
      <c r="B727" s="206" t="s">
        <v>221</v>
      </c>
      <c r="C727" s="207">
        <v>1</v>
      </c>
      <c r="D727" s="208" t="s">
        <v>238</v>
      </c>
      <c r="E727" s="73"/>
      <c r="F727" s="30"/>
    </row>
    <row r="728" spans="1:6" s="19" customFormat="1" x14ac:dyDescent="0.25">
      <c r="A728" s="182">
        <v>2</v>
      </c>
      <c r="B728" s="206" t="s">
        <v>240</v>
      </c>
      <c r="C728" s="207">
        <v>51.08</v>
      </c>
      <c r="D728" s="167" t="s">
        <v>22</v>
      </c>
      <c r="E728" s="73"/>
      <c r="F728" s="30"/>
    </row>
    <row r="729" spans="1:6" s="19" customFormat="1" ht="31.5" customHeight="1" x14ac:dyDescent="0.25">
      <c r="A729" s="182">
        <v>3</v>
      </c>
      <c r="B729" s="206" t="s">
        <v>239</v>
      </c>
      <c r="C729" s="169">
        <f>+C728</f>
        <v>51.08</v>
      </c>
      <c r="D729" s="167" t="s">
        <v>22</v>
      </c>
      <c r="E729" s="52"/>
      <c r="F729" s="36"/>
    </row>
    <row r="730" spans="1:6" s="18" customFormat="1" ht="15.75" customHeight="1" x14ac:dyDescent="0.25">
      <c r="A730" s="182">
        <v>4</v>
      </c>
      <c r="B730" s="206" t="s">
        <v>222</v>
      </c>
      <c r="C730" s="207">
        <v>33.479999999999997</v>
      </c>
      <c r="D730" s="208" t="s">
        <v>26</v>
      </c>
      <c r="E730" s="73"/>
      <c r="F730" s="30"/>
    </row>
    <row r="731" spans="1:6" s="19" customFormat="1" ht="32.25" customHeight="1" x14ac:dyDescent="0.25">
      <c r="A731" s="182">
        <v>5</v>
      </c>
      <c r="B731" s="206" t="s">
        <v>241</v>
      </c>
      <c r="C731" s="169">
        <f>+(19.65+1.88)*2.2+(9.05+2.9)*2.2</f>
        <v>73.656000000000006</v>
      </c>
      <c r="D731" s="167" t="s">
        <v>22</v>
      </c>
      <c r="E731" s="52"/>
      <c r="F731" s="36"/>
    </row>
    <row r="732" spans="1:6" s="19" customFormat="1" ht="29.25" customHeight="1" x14ac:dyDescent="0.25">
      <c r="A732" s="182">
        <v>6</v>
      </c>
      <c r="B732" s="206" t="s">
        <v>223</v>
      </c>
      <c r="C732" s="169">
        <f>0.8*2.1*10.76</f>
        <v>18.076800000000002</v>
      </c>
      <c r="D732" s="167" t="s">
        <v>82</v>
      </c>
      <c r="E732" s="52"/>
      <c r="F732" s="36"/>
    </row>
    <row r="733" spans="1:6" s="19" customFormat="1" ht="16.5" customHeight="1" x14ac:dyDescent="0.25">
      <c r="A733" s="182">
        <v>7</v>
      </c>
      <c r="B733" s="206" t="s">
        <v>242</v>
      </c>
      <c r="C733" s="207">
        <v>1</v>
      </c>
      <c r="D733" s="208" t="s">
        <v>20</v>
      </c>
      <c r="E733" s="73"/>
      <c r="F733" s="30"/>
    </row>
    <row r="734" spans="1:6" s="19" customFormat="1" ht="33.75" customHeight="1" x14ac:dyDescent="0.25">
      <c r="A734" s="182">
        <v>8</v>
      </c>
      <c r="B734" s="206" t="s">
        <v>243</v>
      </c>
      <c r="C734" s="169">
        <v>1</v>
      </c>
      <c r="D734" s="167" t="s">
        <v>20</v>
      </c>
      <c r="E734" s="52"/>
      <c r="F734" s="36"/>
    </row>
    <row r="735" spans="1:6" s="19" customFormat="1" ht="45" x14ac:dyDescent="0.25">
      <c r="A735" s="182">
        <v>9</v>
      </c>
      <c r="B735" s="206" t="s">
        <v>224</v>
      </c>
      <c r="C735" s="169">
        <f>1.45*2.2*10.76</f>
        <v>34.324399999999997</v>
      </c>
      <c r="D735" s="167" t="s">
        <v>82</v>
      </c>
      <c r="E735" s="52"/>
      <c r="F735" s="36"/>
    </row>
    <row r="736" spans="1:6" s="18" customFormat="1" ht="33.75" customHeight="1" x14ac:dyDescent="0.25">
      <c r="A736" s="182">
        <v>10</v>
      </c>
      <c r="B736" s="206" t="s">
        <v>244</v>
      </c>
      <c r="C736" s="169">
        <f>1.45*2.2*10.76</f>
        <v>34.324399999999997</v>
      </c>
      <c r="D736" s="167" t="s">
        <v>82</v>
      </c>
      <c r="E736" s="52"/>
      <c r="F736" s="36"/>
    </row>
    <row r="737" spans="1:6" s="18" customFormat="1" x14ac:dyDescent="0.25">
      <c r="A737" s="182">
        <v>11</v>
      </c>
      <c r="B737" s="206" t="s">
        <v>225</v>
      </c>
      <c r="C737" s="207">
        <f>7.9*(9.05+2.9)</f>
        <v>94.405000000000015</v>
      </c>
      <c r="D737" s="167" t="s">
        <v>22</v>
      </c>
      <c r="E737" s="73"/>
      <c r="F737" s="30"/>
    </row>
    <row r="738" spans="1:6" s="18" customFormat="1" ht="30" x14ac:dyDescent="0.25">
      <c r="A738" s="182">
        <v>12</v>
      </c>
      <c r="B738" s="206" t="s">
        <v>245</v>
      </c>
      <c r="C738" s="169">
        <v>29.88</v>
      </c>
      <c r="D738" s="167" t="s">
        <v>22</v>
      </c>
      <c r="E738" s="52"/>
      <c r="F738" s="36"/>
    </row>
    <row r="739" spans="1:6" s="18" customFormat="1" x14ac:dyDescent="0.25">
      <c r="A739" s="182">
        <v>13</v>
      </c>
      <c r="B739" s="206" t="s">
        <v>226</v>
      </c>
      <c r="C739" s="207">
        <v>34.837221999999997</v>
      </c>
      <c r="D739" s="167" t="s">
        <v>28</v>
      </c>
      <c r="E739" s="73"/>
      <c r="F739" s="30"/>
    </row>
    <row r="740" spans="1:6" s="19" customFormat="1" x14ac:dyDescent="0.25">
      <c r="A740" s="182">
        <v>14</v>
      </c>
      <c r="B740" s="206" t="s">
        <v>246</v>
      </c>
      <c r="C740" s="207">
        <v>27.484999999999999</v>
      </c>
      <c r="D740" s="167" t="s">
        <v>22</v>
      </c>
      <c r="E740" s="73"/>
      <c r="F740" s="30"/>
    </row>
    <row r="741" spans="1:6" s="19" customFormat="1" ht="30" x14ac:dyDescent="0.25">
      <c r="A741" s="182">
        <v>15</v>
      </c>
      <c r="B741" s="206" t="s">
        <v>247</v>
      </c>
      <c r="C741" s="169">
        <f>+C740</f>
        <v>27.484999999999999</v>
      </c>
      <c r="D741" s="167" t="s">
        <v>22</v>
      </c>
      <c r="E741" s="52"/>
      <c r="F741" s="36"/>
    </row>
    <row r="742" spans="1:6" s="19" customFormat="1" ht="46.5" customHeight="1" x14ac:dyDescent="0.25">
      <c r="A742" s="182">
        <v>16</v>
      </c>
      <c r="B742" s="206" t="s">
        <v>283</v>
      </c>
      <c r="C742" s="169">
        <v>385.75</v>
      </c>
      <c r="D742" s="167" t="s">
        <v>82</v>
      </c>
      <c r="E742" s="52"/>
      <c r="F742" s="36"/>
    </row>
    <row r="743" spans="1:6" s="19" customFormat="1" ht="29.25" customHeight="1" x14ac:dyDescent="0.25">
      <c r="A743" s="182">
        <v>17</v>
      </c>
      <c r="B743" s="206" t="s">
        <v>235</v>
      </c>
      <c r="C743" s="169">
        <v>1</v>
      </c>
      <c r="D743" s="167" t="s">
        <v>20</v>
      </c>
      <c r="E743" s="52"/>
      <c r="F743" s="36"/>
    </row>
    <row r="744" spans="1:6" s="19" customFormat="1" x14ac:dyDescent="0.25">
      <c r="A744" s="55"/>
      <c r="B744" s="56" t="s">
        <v>38</v>
      </c>
      <c r="C744" s="57"/>
      <c r="D744" s="57"/>
      <c r="E744" s="58"/>
      <c r="F744" s="59"/>
    </row>
    <row r="745" spans="1:6" s="75" customFormat="1" ht="15.75" x14ac:dyDescent="0.25">
      <c r="A745" s="70"/>
      <c r="B745" s="49"/>
      <c r="C745" s="71"/>
      <c r="D745" s="72"/>
      <c r="E745" s="73"/>
      <c r="F745" s="74"/>
    </row>
    <row r="746" spans="1:6" s="75" customFormat="1" ht="15.75" x14ac:dyDescent="0.25">
      <c r="A746" s="20" t="s">
        <v>39</v>
      </c>
      <c r="B746" s="21" t="s">
        <v>227</v>
      </c>
      <c r="C746" s="22"/>
      <c r="D746" s="23"/>
      <c r="E746" s="24"/>
      <c r="F746" s="22"/>
    </row>
    <row r="747" spans="1:6" s="170" customFormat="1" x14ac:dyDescent="0.25">
      <c r="A747" s="31">
        <v>1</v>
      </c>
      <c r="B747" s="76" t="s">
        <v>228</v>
      </c>
      <c r="C747" s="71">
        <v>1.0240000000000002</v>
      </c>
      <c r="D747" s="34" t="s">
        <v>28</v>
      </c>
      <c r="E747" s="73"/>
      <c r="F747" s="30"/>
    </row>
    <row r="748" spans="1:6" s="170" customFormat="1" x14ac:dyDescent="0.25">
      <c r="A748" s="31">
        <v>2</v>
      </c>
      <c r="B748" s="76" t="s">
        <v>229</v>
      </c>
      <c r="C748" s="71">
        <v>0.46200000000000013</v>
      </c>
      <c r="D748" s="34" t="s">
        <v>28</v>
      </c>
      <c r="E748" s="73"/>
      <c r="F748" s="30"/>
    </row>
    <row r="749" spans="1:6" s="170" customFormat="1" ht="17.25" customHeight="1" x14ac:dyDescent="0.25">
      <c r="A749" s="31">
        <v>3</v>
      </c>
      <c r="B749" s="76" t="s">
        <v>226</v>
      </c>
      <c r="C749" s="71">
        <v>0.73060000000000014</v>
      </c>
      <c r="D749" s="34" t="s">
        <v>28</v>
      </c>
      <c r="E749" s="73"/>
      <c r="F749" s="30"/>
    </row>
    <row r="750" spans="1:6" s="170" customFormat="1" ht="45" x14ac:dyDescent="0.25">
      <c r="A750" s="31">
        <v>4</v>
      </c>
      <c r="B750" s="76" t="s">
        <v>230</v>
      </c>
      <c r="C750" s="36">
        <v>0.51200000000000012</v>
      </c>
      <c r="D750" s="34" t="s">
        <v>28</v>
      </c>
      <c r="E750" s="52"/>
      <c r="F750" s="36"/>
    </row>
    <row r="751" spans="1:6" s="170" customFormat="1" ht="45" x14ac:dyDescent="0.25">
      <c r="A751" s="31">
        <v>5</v>
      </c>
      <c r="B751" s="76" t="s">
        <v>231</v>
      </c>
      <c r="C751" s="36">
        <v>0.125</v>
      </c>
      <c r="D751" s="34" t="s">
        <v>28</v>
      </c>
      <c r="E751" s="52"/>
      <c r="F751" s="36"/>
    </row>
    <row r="752" spans="1:6" s="170" customFormat="1" ht="15" customHeight="1" x14ac:dyDescent="0.25">
      <c r="A752" s="31">
        <v>6</v>
      </c>
      <c r="B752" s="76" t="s">
        <v>248</v>
      </c>
      <c r="C752" s="71">
        <v>1.6199999999999999</v>
      </c>
      <c r="D752" s="34" t="s">
        <v>22</v>
      </c>
      <c r="E752" s="73"/>
      <c r="F752" s="30"/>
    </row>
    <row r="753" spans="1:6" s="170" customFormat="1" x14ac:dyDescent="0.25">
      <c r="A753" s="31">
        <v>7</v>
      </c>
      <c r="B753" s="76" t="s">
        <v>232</v>
      </c>
      <c r="C753" s="71">
        <v>1.6199999999999999</v>
      </c>
      <c r="D753" s="34" t="s">
        <v>22</v>
      </c>
      <c r="E753" s="73"/>
      <c r="F753" s="30"/>
    </row>
    <row r="754" spans="1:6" s="170" customFormat="1" x14ac:dyDescent="0.25">
      <c r="A754" s="31">
        <v>8</v>
      </c>
      <c r="B754" s="76" t="s">
        <v>233</v>
      </c>
      <c r="C754" s="71">
        <v>7.1999999999999993</v>
      </c>
      <c r="D754" s="34" t="s">
        <v>26</v>
      </c>
      <c r="E754" s="73"/>
      <c r="F754" s="30"/>
    </row>
    <row r="755" spans="1:6" s="170" customFormat="1" ht="15" customHeight="1" x14ac:dyDescent="0.25">
      <c r="A755" s="31">
        <v>9</v>
      </c>
      <c r="B755" s="76" t="s">
        <v>249</v>
      </c>
      <c r="C755" s="71">
        <v>1.6199999999999999</v>
      </c>
      <c r="D755" s="34" t="s">
        <v>22</v>
      </c>
      <c r="E755" s="73"/>
      <c r="F755" s="30"/>
    </row>
    <row r="756" spans="1:6" s="170" customFormat="1" ht="15" customHeight="1" x14ac:dyDescent="0.25">
      <c r="A756" s="31">
        <v>10</v>
      </c>
      <c r="B756" s="76" t="s">
        <v>234</v>
      </c>
      <c r="C756" s="71">
        <v>2</v>
      </c>
      <c r="D756" s="34" t="s">
        <v>20</v>
      </c>
      <c r="E756" s="73"/>
      <c r="F756" s="30"/>
    </row>
    <row r="757" spans="1:6" s="19" customFormat="1" x14ac:dyDescent="0.25">
      <c r="A757" s="55"/>
      <c r="B757" s="56" t="s">
        <v>38</v>
      </c>
      <c r="C757" s="57"/>
      <c r="D757" s="57"/>
      <c r="E757" s="58"/>
      <c r="F757" s="59"/>
    </row>
    <row r="758" spans="1:6" s="88" customFormat="1" ht="15.75" x14ac:dyDescent="0.25">
      <c r="A758" s="82"/>
      <c r="B758" s="83"/>
      <c r="C758" s="84"/>
      <c r="D758" s="85"/>
      <c r="E758" s="86"/>
      <c r="F758" s="87"/>
    </row>
    <row r="759" spans="1:6" s="75" customFormat="1" ht="15.75" x14ac:dyDescent="0.25">
      <c r="A759" s="89"/>
      <c r="B759" s="90" t="s">
        <v>250</v>
      </c>
      <c r="C759" s="91"/>
      <c r="D759" s="92"/>
      <c r="E759" s="93"/>
      <c r="F759" s="94"/>
    </row>
    <row r="760" spans="1:6" s="14" customFormat="1" x14ac:dyDescent="0.25">
      <c r="A760" s="171"/>
      <c r="B760" s="172"/>
      <c r="C760" s="173"/>
      <c r="D760" s="173"/>
      <c r="E760" s="173"/>
      <c r="F760" s="173"/>
    </row>
    <row r="761" spans="1:6" s="18" customFormat="1" ht="28.5" x14ac:dyDescent="0.25">
      <c r="A761" s="15" t="s">
        <v>220</v>
      </c>
      <c r="B761" s="16" t="s">
        <v>252</v>
      </c>
      <c r="C761" s="96"/>
      <c r="D761" s="17"/>
      <c r="E761" s="96"/>
      <c r="F761" s="17"/>
    </row>
    <row r="762" spans="1:6" s="18" customFormat="1" ht="30" customHeight="1" x14ac:dyDescent="0.25">
      <c r="A762" s="182">
        <v>1</v>
      </c>
      <c r="B762" s="206" t="s">
        <v>253</v>
      </c>
      <c r="C762" s="169">
        <v>1</v>
      </c>
      <c r="D762" s="167" t="s">
        <v>238</v>
      </c>
      <c r="E762" s="52"/>
      <c r="F762" s="36"/>
    </row>
    <row r="763" spans="1:6" s="18" customFormat="1" ht="15" customHeight="1" x14ac:dyDescent="0.25">
      <c r="A763" s="182">
        <v>2</v>
      </c>
      <c r="B763" s="206" t="s">
        <v>254</v>
      </c>
      <c r="C763" s="207">
        <v>1</v>
      </c>
      <c r="D763" s="209" t="s">
        <v>238</v>
      </c>
      <c r="E763" s="73"/>
      <c r="F763" s="30"/>
    </row>
    <row r="764" spans="1:6" s="19" customFormat="1" ht="30" customHeight="1" x14ac:dyDescent="0.25">
      <c r="A764" s="182">
        <v>3</v>
      </c>
      <c r="B764" s="206" t="s">
        <v>268</v>
      </c>
      <c r="C764" s="169">
        <v>3</v>
      </c>
      <c r="D764" s="167" t="s">
        <v>20</v>
      </c>
      <c r="E764" s="52"/>
      <c r="F764" s="36"/>
    </row>
    <row r="765" spans="1:6" s="19" customFormat="1" ht="30" customHeight="1" x14ac:dyDescent="0.25">
      <c r="A765" s="182">
        <v>4</v>
      </c>
      <c r="B765" s="206" t="s">
        <v>260</v>
      </c>
      <c r="C765" s="169">
        <v>1</v>
      </c>
      <c r="D765" s="167" t="s">
        <v>20</v>
      </c>
      <c r="E765" s="52"/>
      <c r="F765" s="36"/>
    </row>
    <row r="766" spans="1:6" s="19" customFormat="1" ht="30" customHeight="1" x14ac:dyDescent="0.25">
      <c r="A766" s="182">
        <v>5</v>
      </c>
      <c r="B766" s="206" t="s">
        <v>255</v>
      </c>
      <c r="C766" s="169">
        <v>75</v>
      </c>
      <c r="D766" s="167" t="s">
        <v>26</v>
      </c>
      <c r="E766" s="52"/>
      <c r="F766" s="36"/>
    </row>
    <row r="767" spans="1:6" s="18" customFormat="1" ht="30" customHeight="1" x14ac:dyDescent="0.25">
      <c r="A767" s="182">
        <v>6</v>
      </c>
      <c r="B767" s="206" t="s">
        <v>261</v>
      </c>
      <c r="C767" s="169">
        <v>1</v>
      </c>
      <c r="D767" s="167" t="s">
        <v>20</v>
      </c>
      <c r="E767" s="52"/>
      <c r="F767" s="36"/>
    </row>
    <row r="768" spans="1:6" s="19" customFormat="1" ht="30" customHeight="1" x14ac:dyDescent="0.25">
      <c r="A768" s="182">
        <v>7</v>
      </c>
      <c r="B768" s="206" t="s">
        <v>262</v>
      </c>
      <c r="C768" s="169">
        <v>250</v>
      </c>
      <c r="D768" s="167" t="s">
        <v>26</v>
      </c>
      <c r="E768" s="52"/>
      <c r="F768" s="36"/>
    </row>
    <row r="769" spans="1:6" s="19" customFormat="1" ht="30" customHeight="1" x14ac:dyDescent="0.25">
      <c r="A769" s="182">
        <v>8</v>
      </c>
      <c r="B769" s="206" t="s">
        <v>263</v>
      </c>
      <c r="C769" s="169">
        <v>5</v>
      </c>
      <c r="D769" s="167" t="s">
        <v>20</v>
      </c>
      <c r="E769" s="52"/>
      <c r="F769" s="36"/>
    </row>
    <row r="770" spans="1:6" s="19" customFormat="1" ht="30" customHeight="1" x14ac:dyDescent="0.25">
      <c r="A770" s="182">
        <v>9</v>
      </c>
      <c r="B770" s="206" t="s">
        <v>264</v>
      </c>
      <c r="C770" s="169">
        <v>1</v>
      </c>
      <c r="D770" s="167" t="s">
        <v>20</v>
      </c>
      <c r="E770" s="52"/>
      <c r="F770" s="36"/>
    </row>
    <row r="771" spans="1:6" s="19" customFormat="1" ht="30" customHeight="1" x14ac:dyDescent="0.25">
      <c r="A771" s="182">
        <v>10</v>
      </c>
      <c r="B771" s="206" t="s">
        <v>256</v>
      </c>
      <c r="C771" s="169">
        <v>110</v>
      </c>
      <c r="D771" s="167" t="s">
        <v>26</v>
      </c>
      <c r="E771" s="52"/>
      <c r="F771" s="36"/>
    </row>
    <row r="772" spans="1:6" s="19" customFormat="1" ht="30" customHeight="1" x14ac:dyDescent="0.25">
      <c r="A772" s="210">
        <v>11</v>
      </c>
      <c r="B772" s="206" t="s">
        <v>265</v>
      </c>
      <c r="C772" s="169">
        <v>1</v>
      </c>
      <c r="D772" s="211" t="s">
        <v>20</v>
      </c>
      <c r="E772" s="52"/>
      <c r="F772" s="36"/>
    </row>
    <row r="773" spans="1:6" s="19" customFormat="1" ht="15" customHeight="1" x14ac:dyDescent="0.25">
      <c r="A773" s="210">
        <v>13</v>
      </c>
      <c r="B773" s="206" t="s">
        <v>257</v>
      </c>
      <c r="C773" s="207">
        <v>2</v>
      </c>
      <c r="D773" s="212" t="s">
        <v>20</v>
      </c>
      <c r="E773" s="73"/>
      <c r="F773" s="30"/>
    </row>
    <row r="774" spans="1:6" s="19" customFormat="1" ht="15" customHeight="1" x14ac:dyDescent="0.25">
      <c r="A774" s="210">
        <v>14</v>
      </c>
      <c r="B774" s="206" t="s">
        <v>258</v>
      </c>
      <c r="C774" s="207">
        <v>1</v>
      </c>
      <c r="D774" s="212" t="s">
        <v>20</v>
      </c>
      <c r="E774" s="73"/>
      <c r="F774" s="30"/>
    </row>
    <row r="775" spans="1:6" s="19" customFormat="1" ht="30" customHeight="1" x14ac:dyDescent="0.25">
      <c r="A775" s="210">
        <v>16</v>
      </c>
      <c r="B775" s="206" t="s">
        <v>259</v>
      </c>
      <c r="C775" s="169">
        <v>1</v>
      </c>
      <c r="D775" s="211" t="s">
        <v>20</v>
      </c>
      <c r="E775" s="52"/>
      <c r="F775" s="36"/>
    </row>
    <row r="776" spans="1:6" s="19" customFormat="1" x14ac:dyDescent="0.25">
      <c r="A776" s="55"/>
      <c r="B776" s="56" t="s">
        <v>38</v>
      </c>
      <c r="C776" s="57"/>
      <c r="D776" s="57"/>
      <c r="E776" s="58"/>
      <c r="F776" s="59"/>
    </row>
    <row r="777" spans="1:6" s="88" customFormat="1" ht="15.75" x14ac:dyDescent="0.25">
      <c r="A777" s="82"/>
      <c r="B777" s="83"/>
      <c r="C777" s="84"/>
      <c r="D777" s="85"/>
      <c r="E777" s="86"/>
      <c r="F777" s="87"/>
    </row>
    <row r="778" spans="1:6" s="75" customFormat="1" ht="28.5" x14ac:dyDescent="0.25">
      <c r="A778" s="89"/>
      <c r="B778" s="90" t="s">
        <v>266</v>
      </c>
      <c r="C778" s="91"/>
      <c r="D778" s="92"/>
      <c r="E778" s="93"/>
      <c r="F778" s="174"/>
    </row>
    <row r="779" spans="1:6" s="14" customFormat="1" x14ac:dyDescent="0.25">
      <c r="A779" s="171"/>
      <c r="B779" s="172"/>
      <c r="C779" s="173"/>
      <c r="D779" s="173"/>
      <c r="E779" s="173"/>
      <c r="F779" s="173"/>
    </row>
    <row r="780" spans="1:6" s="18" customFormat="1" x14ac:dyDescent="0.25">
      <c r="A780" s="15" t="s">
        <v>251</v>
      </c>
      <c r="B780" s="16" t="s">
        <v>269</v>
      </c>
      <c r="C780" s="96"/>
      <c r="D780" s="17"/>
      <c r="E780" s="96"/>
      <c r="F780" s="17"/>
    </row>
    <row r="781" spans="1:6" s="97" customFormat="1" x14ac:dyDescent="0.25">
      <c r="A781" s="20" t="s">
        <v>17</v>
      </c>
      <c r="B781" s="21" t="s">
        <v>18</v>
      </c>
      <c r="C781" s="22"/>
      <c r="D781" s="23"/>
      <c r="E781" s="24"/>
      <c r="F781" s="22"/>
    </row>
    <row r="782" spans="1:6" s="18" customFormat="1" ht="15" customHeight="1" x14ac:dyDescent="0.25">
      <c r="A782" s="182">
        <v>1</v>
      </c>
      <c r="B782" s="206" t="s">
        <v>270</v>
      </c>
      <c r="C782" s="169">
        <v>171.88</v>
      </c>
      <c r="D782" s="167" t="s">
        <v>22</v>
      </c>
      <c r="E782" s="52"/>
      <c r="F782" s="36"/>
    </row>
    <row r="783" spans="1:6" s="18" customFormat="1" ht="15" customHeight="1" x14ac:dyDescent="0.25">
      <c r="A783" s="182">
        <v>2</v>
      </c>
      <c r="B783" s="206" t="s">
        <v>33</v>
      </c>
      <c r="C783" s="207">
        <v>19.989999999999998</v>
      </c>
      <c r="D783" s="209" t="s">
        <v>34</v>
      </c>
      <c r="E783" s="73"/>
      <c r="F783" s="30"/>
    </row>
    <row r="784" spans="1:6" s="19" customFormat="1" x14ac:dyDescent="0.25">
      <c r="A784" s="213"/>
      <c r="B784" s="214" t="s">
        <v>38</v>
      </c>
      <c r="C784" s="215"/>
      <c r="D784" s="215"/>
      <c r="E784" s="58"/>
      <c r="F784" s="59"/>
    </row>
    <row r="785" spans="1:6" s="75" customFormat="1" ht="15.75" x14ac:dyDescent="0.25">
      <c r="A785" s="216"/>
      <c r="B785" s="180"/>
      <c r="C785" s="207"/>
      <c r="D785" s="217"/>
      <c r="E785" s="73"/>
      <c r="F785" s="74"/>
    </row>
    <row r="786" spans="1:6" s="75" customFormat="1" ht="15.75" x14ac:dyDescent="0.25">
      <c r="A786" s="218" t="s">
        <v>39</v>
      </c>
      <c r="B786" s="219" t="s">
        <v>271</v>
      </c>
      <c r="C786" s="220"/>
      <c r="D786" s="221"/>
      <c r="E786" s="24"/>
      <c r="F786" s="22"/>
    </row>
    <row r="787" spans="1:6" s="19" customFormat="1" ht="15" customHeight="1" x14ac:dyDescent="0.25">
      <c r="A787" s="182">
        <v>1</v>
      </c>
      <c r="B787" s="206" t="s">
        <v>272</v>
      </c>
      <c r="C787" s="169">
        <v>171.88</v>
      </c>
      <c r="D787" s="167" t="s">
        <v>22</v>
      </c>
      <c r="E787" s="52"/>
      <c r="F787" s="36"/>
    </row>
    <row r="788" spans="1:6" s="19" customFormat="1" ht="15" customHeight="1" x14ac:dyDescent="0.25">
      <c r="A788" s="182">
        <v>2</v>
      </c>
      <c r="B788" s="206" t="s">
        <v>274</v>
      </c>
      <c r="C788" s="169">
        <v>56.25</v>
      </c>
      <c r="D788" s="167" t="s">
        <v>26</v>
      </c>
      <c r="E788" s="52"/>
      <c r="F788" s="36"/>
    </row>
    <row r="789" spans="1:6" s="19" customFormat="1" ht="15" customHeight="1" x14ac:dyDescent="0.25">
      <c r="A789" s="182">
        <v>3</v>
      </c>
      <c r="B789" s="206" t="s">
        <v>273</v>
      </c>
      <c r="C789" s="169">
        <v>230.94</v>
      </c>
      <c r="D789" s="167" t="s">
        <v>22</v>
      </c>
      <c r="E789" s="52"/>
      <c r="F789" s="36"/>
    </row>
    <row r="790" spans="1:6" s="19" customFormat="1" x14ac:dyDescent="0.25">
      <c r="A790" s="213"/>
      <c r="B790" s="214" t="s">
        <v>38</v>
      </c>
      <c r="C790" s="215"/>
      <c r="D790" s="215"/>
      <c r="E790" s="58"/>
      <c r="F790" s="59"/>
    </row>
    <row r="791" spans="1:6" s="75" customFormat="1" ht="15.75" x14ac:dyDescent="0.25">
      <c r="A791" s="216"/>
      <c r="B791" s="180"/>
      <c r="C791" s="207"/>
      <c r="D791" s="217"/>
      <c r="E791" s="73"/>
      <c r="F791" s="74"/>
    </row>
    <row r="792" spans="1:6" s="75" customFormat="1" ht="15.75" x14ac:dyDescent="0.25">
      <c r="A792" s="218" t="s">
        <v>45</v>
      </c>
      <c r="B792" s="219" t="s">
        <v>275</v>
      </c>
      <c r="C792" s="220"/>
      <c r="D792" s="221"/>
      <c r="E792" s="24"/>
      <c r="F792" s="22"/>
    </row>
    <row r="793" spans="1:6" s="19" customFormat="1" ht="15" customHeight="1" x14ac:dyDescent="0.25">
      <c r="A793" s="182">
        <v>1</v>
      </c>
      <c r="B793" s="206" t="s">
        <v>114</v>
      </c>
      <c r="C793" s="169">
        <v>2</v>
      </c>
      <c r="D793" s="167" t="s">
        <v>20</v>
      </c>
      <c r="E793" s="52"/>
      <c r="F793" s="36"/>
    </row>
    <row r="794" spans="1:6" s="19" customFormat="1" ht="15" customHeight="1" x14ac:dyDescent="0.25">
      <c r="A794" s="182">
        <v>2</v>
      </c>
      <c r="B794" s="206" t="s">
        <v>129</v>
      </c>
      <c r="C794" s="169">
        <v>2</v>
      </c>
      <c r="D794" s="167" t="s">
        <v>20</v>
      </c>
      <c r="E794" s="52"/>
      <c r="F794" s="36"/>
    </row>
    <row r="795" spans="1:6" s="19" customFormat="1" ht="15" customHeight="1" x14ac:dyDescent="0.25">
      <c r="A795" s="182">
        <v>3</v>
      </c>
      <c r="B795" s="206" t="s">
        <v>276</v>
      </c>
      <c r="C795" s="169">
        <v>122.47</v>
      </c>
      <c r="D795" s="167" t="s">
        <v>22</v>
      </c>
      <c r="E795" s="52"/>
      <c r="F795" s="36"/>
    </row>
    <row r="796" spans="1:6" s="19" customFormat="1" ht="45" customHeight="1" x14ac:dyDescent="0.25">
      <c r="A796" s="182">
        <v>4</v>
      </c>
      <c r="B796" s="206" t="s">
        <v>278</v>
      </c>
      <c r="C796" s="169">
        <v>25.19</v>
      </c>
      <c r="D796" s="167" t="s">
        <v>82</v>
      </c>
      <c r="E796" s="52"/>
      <c r="F796" s="36"/>
    </row>
    <row r="797" spans="1:6" s="19" customFormat="1" ht="45" customHeight="1" x14ac:dyDescent="0.25">
      <c r="A797" s="182">
        <v>5</v>
      </c>
      <c r="B797" s="206" t="s">
        <v>279</v>
      </c>
      <c r="C797" s="169">
        <v>18.41</v>
      </c>
      <c r="D797" s="167" t="s">
        <v>82</v>
      </c>
      <c r="E797" s="52"/>
      <c r="F797" s="36"/>
    </row>
    <row r="798" spans="1:6" s="19" customFormat="1" x14ac:dyDescent="0.25">
      <c r="A798" s="55"/>
      <c r="B798" s="56" t="s">
        <v>38</v>
      </c>
      <c r="C798" s="57"/>
      <c r="D798" s="57"/>
      <c r="E798" s="58"/>
      <c r="F798" s="59"/>
    </row>
    <row r="799" spans="1:6" s="88" customFormat="1" ht="15.75" x14ac:dyDescent="0.25">
      <c r="A799" s="82"/>
      <c r="B799" s="83"/>
      <c r="C799" s="84"/>
      <c r="D799" s="85"/>
      <c r="E799" s="86"/>
      <c r="F799" s="87"/>
    </row>
    <row r="800" spans="1:6" s="75" customFormat="1" ht="15.75" x14ac:dyDescent="0.25">
      <c r="A800" s="89"/>
      <c r="B800" s="90" t="s">
        <v>277</v>
      </c>
      <c r="C800" s="91"/>
      <c r="D800" s="92"/>
      <c r="E800" s="93"/>
      <c r="F800" s="174"/>
    </row>
    <row r="801" spans="1:6" s="14" customFormat="1" x14ac:dyDescent="0.25">
      <c r="A801" s="11"/>
      <c r="B801" s="12"/>
      <c r="C801" s="13"/>
      <c r="D801" s="13"/>
      <c r="E801" s="13"/>
      <c r="F801" s="13"/>
    </row>
    <row r="802" spans="1:6" s="18" customFormat="1" x14ac:dyDescent="0.25">
      <c r="A802" s="15" t="s">
        <v>280</v>
      </c>
      <c r="B802" s="16" t="s">
        <v>196</v>
      </c>
      <c r="C802" s="96"/>
      <c r="D802" s="17"/>
      <c r="E802" s="96"/>
      <c r="F802" s="17"/>
    </row>
    <row r="803" spans="1:6" s="97" customFormat="1" x14ac:dyDescent="0.25">
      <c r="A803" s="20" t="s">
        <v>17</v>
      </c>
      <c r="B803" s="21" t="s">
        <v>197</v>
      </c>
      <c r="C803" s="22"/>
      <c r="D803" s="23"/>
      <c r="E803" s="24"/>
      <c r="F803" s="22"/>
    </row>
    <row r="804" spans="1:6" s="19" customFormat="1" x14ac:dyDescent="0.25">
      <c r="A804" s="48">
        <v>1</v>
      </c>
      <c r="B804" s="98" t="s">
        <v>198</v>
      </c>
      <c r="C804" s="99">
        <v>29.41</v>
      </c>
      <c r="D804" s="34" t="s">
        <v>22</v>
      </c>
      <c r="E804" s="100"/>
      <c r="F804" s="101"/>
    </row>
    <row r="805" spans="1:6" s="19" customFormat="1" x14ac:dyDescent="0.25">
      <c r="A805" s="48">
        <v>2</v>
      </c>
      <c r="B805" s="98" t="s">
        <v>199</v>
      </c>
      <c r="C805" s="99">
        <v>8.1999999999999993</v>
      </c>
      <c r="D805" s="34" t="s">
        <v>22</v>
      </c>
      <c r="E805" s="100"/>
      <c r="F805" s="101"/>
    </row>
    <row r="806" spans="1:6" s="19" customFormat="1" x14ac:dyDescent="0.25">
      <c r="A806" s="48">
        <v>3</v>
      </c>
      <c r="B806" s="175" t="s">
        <v>267</v>
      </c>
      <c r="C806" s="176">
        <v>27</v>
      </c>
      <c r="D806" s="28" t="s">
        <v>20</v>
      </c>
      <c r="E806" s="100"/>
      <c r="F806" s="101"/>
    </row>
    <row r="807" spans="1:6" s="19" customFormat="1" x14ac:dyDescent="0.25">
      <c r="A807" s="48">
        <v>4</v>
      </c>
      <c r="B807" s="98" t="s">
        <v>200</v>
      </c>
      <c r="C807" s="99">
        <v>3.07</v>
      </c>
      <c r="D807" s="102" t="s">
        <v>28</v>
      </c>
      <c r="E807" s="100"/>
      <c r="F807" s="101"/>
    </row>
    <row r="808" spans="1:6" s="97" customFormat="1" x14ac:dyDescent="0.25">
      <c r="A808" s="103"/>
      <c r="B808" s="40" t="s">
        <v>38</v>
      </c>
      <c r="C808" s="104"/>
      <c r="D808" s="103"/>
      <c r="E808" s="104"/>
      <c r="F808" s="43"/>
    </row>
    <row r="809" spans="1:6" s="97" customFormat="1" x14ac:dyDescent="0.25">
      <c r="A809" s="31"/>
      <c r="B809" s="105"/>
      <c r="C809" s="106"/>
      <c r="D809" s="31"/>
      <c r="E809" s="107"/>
      <c r="F809" s="36"/>
    </row>
    <row r="810" spans="1:6" s="97" customFormat="1" x14ac:dyDescent="0.25">
      <c r="A810" s="20" t="s">
        <v>39</v>
      </c>
      <c r="B810" s="21" t="s">
        <v>201</v>
      </c>
      <c r="C810" s="22"/>
      <c r="D810" s="23"/>
      <c r="E810" s="24"/>
      <c r="F810" s="22"/>
    </row>
    <row r="811" spans="1:6" s="19" customFormat="1" ht="15" customHeight="1" x14ac:dyDescent="0.25">
      <c r="A811" s="48">
        <v>1</v>
      </c>
      <c r="B811" s="98" t="s">
        <v>202</v>
      </c>
      <c r="C811" s="99">
        <v>8.1999999999999993</v>
      </c>
      <c r="D811" s="34" t="s">
        <v>26</v>
      </c>
      <c r="E811" s="100"/>
      <c r="F811" s="101"/>
    </row>
    <row r="812" spans="1:6" s="19" customFormat="1" ht="15" customHeight="1" x14ac:dyDescent="0.25">
      <c r="A812" s="48">
        <v>2</v>
      </c>
      <c r="B812" s="98" t="s">
        <v>202</v>
      </c>
      <c r="C812" s="99">
        <v>29.41</v>
      </c>
      <c r="D812" s="34" t="s">
        <v>22</v>
      </c>
      <c r="E812" s="100"/>
      <c r="F812" s="101"/>
    </row>
    <row r="813" spans="1:6" s="19" customFormat="1" ht="15" customHeight="1" x14ac:dyDescent="0.25">
      <c r="A813" s="48">
        <v>3</v>
      </c>
      <c r="B813" s="98" t="s">
        <v>203</v>
      </c>
      <c r="C813" s="99">
        <v>93.28</v>
      </c>
      <c r="D813" s="34" t="s">
        <v>22</v>
      </c>
      <c r="E813" s="100"/>
      <c r="F813" s="101"/>
    </row>
    <row r="814" spans="1:6" s="19" customFormat="1" ht="15" customHeight="1" x14ac:dyDescent="0.25">
      <c r="A814" s="48">
        <v>4</v>
      </c>
      <c r="B814" s="98" t="s">
        <v>204</v>
      </c>
      <c r="C814" s="99">
        <v>11.06</v>
      </c>
      <c r="D814" s="34" t="s">
        <v>22</v>
      </c>
      <c r="E814" s="100"/>
      <c r="F814" s="101"/>
    </row>
    <row r="815" spans="1:6" s="19" customFormat="1" ht="15" customHeight="1" x14ac:dyDescent="0.25">
      <c r="A815" s="48">
        <v>5</v>
      </c>
      <c r="B815" s="98" t="s">
        <v>281</v>
      </c>
      <c r="C815" s="99">
        <v>11.06</v>
      </c>
      <c r="D815" s="34" t="s">
        <v>22</v>
      </c>
      <c r="E815" s="100"/>
      <c r="F815" s="101"/>
    </row>
    <row r="816" spans="1:6" s="19" customFormat="1" ht="15" customHeight="1" x14ac:dyDescent="0.25">
      <c r="A816" s="48">
        <v>6</v>
      </c>
      <c r="B816" s="98" t="s">
        <v>205</v>
      </c>
      <c r="C816" s="99">
        <v>276</v>
      </c>
      <c r="D816" s="34" t="s">
        <v>22</v>
      </c>
      <c r="E816" s="100"/>
      <c r="F816" s="101"/>
    </row>
    <row r="817" spans="1:6" s="19" customFormat="1" ht="15" customHeight="1" x14ac:dyDescent="0.25">
      <c r="A817" s="48">
        <v>7</v>
      </c>
      <c r="B817" s="76" t="s">
        <v>276</v>
      </c>
      <c r="C817" s="99">
        <v>159.15</v>
      </c>
      <c r="D817" s="34" t="s">
        <v>22</v>
      </c>
      <c r="E817" s="100"/>
      <c r="F817" s="101"/>
    </row>
    <row r="818" spans="1:6" s="97" customFormat="1" x14ac:dyDescent="0.25">
      <c r="A818" s="103"/>
      <c r="B818" s="40" t="s">
        <v>38</v>
      </c>
      <c r="C818" s="104"/>
      <c r="D818" s="104"/>
      <c r="E818" s="104"/>
      <c r="F818" s="43"/>
    </row>
    <row r="819" spans="1:6" s="88" customFormat="1" ht="15.75" x14ac:dyDescent="0.25">
      <c r="A819" s="82"/>
      <c r="B819" s="83"/>
      <c r="C819" s="84"/>
      <c r="D819" s="85"/>
      <c r="E819" s="86"/>
      <c r="F819" s="87"/>
    </row>
    <row r="820" spans="1:6" s="75" customFormat="1" ht="15.75" x14ac:dyDescent="0.25">
      <c r="A820" s="89"/>
      <c r="B820" s="90" t="s">
        <v>206</v>
      </c>
      <c r="C820" s="91"/>
      <c r="D820" s="92"/>
      <c r="E820" s="93"/>
      <c r="F820" s="94"/>
    </row>
    <row r="821" spans="1:6" s="88" customFormat="1" ht="15.75" x14ac:dyDescent="0.25">
      <c r="A821" s="82"/>
      <c r="B821" s="83"/>
      <c r="C821" s="84"/>
      <c r="D821" s="85"/>
      <c r="E821" s="86"/>
      <c r="F821" s="87"/>
    </row>
    <row r="822" spans="1:6" s="97" customFormat="1" x14ac:dyDescent="0.25">
      <c r="A822" s="108"/>
      <c r="B822" s="109" t="s">
        <v>207</v>
      </c>
      <c r="C822" s="110"/>
      <c r="D822" s="110"/>
      <c r="E822" s="111"/>
      <c r="F822" s="112"/>
    </row>
    <row r="823" spans="1:6" s="14" customFormat="1" x14ac:dyDescent="0.25">
      <c r="A823" s="11"/>
      <c r="B823" s="12"/>
      <c r="C823" s="13"/>
      <c r="D823" s="13"/>
      <c r="E823" s="13"/>
      <c r="F823" s="13"/>
    </row>
    <row r="824" spans="1:6" s="97" customFormat="1" ht="15.75" customHeight="1" x14ac:dyDescent="0.25">
      <c r="A824" s="31"/>
      <c r="B824" s="105"/>
      <c r="C824" s="106"/>
      <c r="D824" s="31"/>
      <c r="E824" s="107"/>
      <c r="F824" s="113"/>
    </row>
    <row r="825" spans="1:6" s="97" customFormat="1" x14ac:dyDescent="0.25">
      <c r="A825" s="222" t="s">
        <v>296</v>
      </c>
      <c r="B825" s="115" t="s">
        <v>208</v>
      </c>
      <c r="C825" s="34"/>
      <c r="D825" s="34"/>
      <c r="E825" s="33"/>
      <c r="F825" s="33"/>
    </row>
    <row r="826" spans="1:6" s="97" customFormat="1" x14ac:dyDescent="0.25">
      <c r="A826" s="114">
        <v>1</v>
      </c>
      <c r="B826" s="116" t="s">
        <v>209</v>
      </c>
      <c r="C826" s="118">
        <v>0</v>
      </c>
      <c r="D826" s="34"/>
      <c r="E826" s="33"/>
      <c r="F826" s="118"/>
    </row>
    <row r="827" spans="1:6" s="97" customFormat="1" x14ac:dyDescent="0.25">
      <c r="A827" s="114">
        <v>2</v>
      </c>
      <c r="B827" s="116" t="s">
        <v>210</v>
      </c>
      <c r="C827" s="118">
        <v>0</v>
      </c>
      <c r="D827" s="34"/>
      <c r="E827" s="33"/>
      <c r="F827" s="118"/>
    </row>
    <row r="828" spans="1:6" s="97" customFormat="1" x14ac:dyDescent="0.25">
      <c r="A828" s="114">
        <v>3</v>
      </c>
      <c r="B828" s="116" t="s">
        <v>211</v>
      </c>
      <c r="C828" s="118">
        <v>0</v>
      </c>
      <c r="D828" s="34"/>
      <c r="E828" s="33"/>
      <c r="F828" s="118"/>
    </row>
    <row r="829" spans="1:6" s="97" customFormat="1" x14ac:dyDescent="0.25">
      <c r="A829" s="114">
        <v>4</v>
      </c>
      <c r="B829" s="116" t="s">
        <v>212</v>
      </c>
      <c r="C829" s="117">
        <v>0.05</v>
      </c>
      <c r="D829" s="34"/>
      <c r="E829" s="33"/>
      <c r="F829" s="118"/>
    </row>
    <row r="830" spans="1:6" s="97" customFormat="1" x14ac:dyDescent="0.25">
      <c r="A830" s="114">
        <v>5</v>
      </c>
      <c r="B830" s="116" t="s">
        <v>213</v>
      </c>
      <c r="C830" s="117">
        <v>0.05</v>
      </c>
      <c r="D830" s="34"/>
      <c r="E830" s="33"/>
      <c r="F830" s="118"/>
    </row>
    <row r="831" spans="1:6" s="97" customFormat="1" x14ac:dyDescent="0.25">
      <c r="A831" s="114">
        <v>6</v>
      </c>
      <c r="B831" s="116" t="s">
        <v>214</v>
      </c>
      <c r="C831" s="117">
        <v>0.01</v>
      </c>
      <c r="D831" s="34"/>
      <c r="E831" s="33"/>
      <c r="F831" s="118"/>
    </row>
    <row r="832" spans="1:6" s="97" customFormat="1" x14ac:dyDescent="0.25">
      <c r="A832" s="114">
        <v>7</v>
      </c>
      <c r="B832" s="116" t="s">
        <v>215</v>
      </c>
      <c r="C832" s="117">
        <v>1E-3</v>
      </c>
      <c r="D832" s="34"/>
      <c r="E832" s="33"/>
      <c r="F832" s="118"/>
    </row>
    <row r="833" spans="1:33" s="97" customFormat="1" x14ac:dyDescent="0.25">
      <c r="A833" s="114">
        <v>8</v>
      </c>
      <c r="B833" s="116" t="s">
        <v>216</v>
      </c>
      <c r="C833" s="117">
        <v>4.4999999999999998E-2</v>
      </c>
      <c r="D833" s="34"/>
      <c r="E833" s="33"/>
      <c r="F833" s="118"/>
    </row>
    <row r="834" spans="1:33" ht="30" x14ac:dyDescent="0.25">
      <c r="A834" s="114">
        <v>9</v>
      </c>
      <c r="B834" s="119" t="s">
        <v>217</v>
      </c>
      <c r="C834" s="120">
        <v>0.01</v>
      </c>
      <c r="D834" s="121"/>
      <c r="E834" s="122"/>
      <c r="F834" s="118"/>
      <c r="H834" s="123"/>
      <c r="I834" s="123"/>
      <c r="J834" s="123"/>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row>
    <row r="835" spans="1:33" s="97" customFormat="1" x14ac:dyDescent="0.25">
      <c r="A835" s="108"/>
      <c r="B835" s="124" t="s">
        <v>300</v>
      </c>
      <c r="C835" s="110"/>
      <c r="D835" s="110"/>
      <c r="E835" s="111"/>
      <c r="F835" s="112"/>
    </row>
    <row r="836" spans="1:33" s="97" customFormat="1" x14ac:dyDescent="0.25">
      <c r="A836" s="108"/>
      <c r="B836" s="124" t="s">
        <v>9</v>
      </c>
      <c r="C836" s="110"/>
      <c r="D836" s="125"/>
      <c r="E836" s="126"/>
      <c r="F836" s="127"/>
    </row>
    <row r="837" spans="1:33" s="134" customFormat="1" ht="15.75" thickBot="1" x14ac:dyDescent="0.3">
      <c r="A837" s="128"/>
      <c r="B837" s="129"/>
      <c r="C837" s="130"/>
      <c r="D837" s="131"/>
      <c r="E837" s="132"/>
      <c r="F837" s="133"/>
    </row>
    <row r="838" spans="1:33" s="138" customFormat="1" ht="26.25" customHeight="1" thickBot="1" x14ac:dyDescent="0.3">
      <c r="A838" s="121"/>
      <c r="B838" s="223" t="s">
        <v>297</v>
      </c>
      <c r="C838" s="224"/>
      <c r="D838" s="137"/>
      <c r="E838" s="137"/>
      <c r="F838" s="137"/>
    </row>
    <row r="839" spans="1:33" s="138" customFormat="1" ht="35.25" customHeight="1" thickBot="1" x14ac:dyDescent="0.3">
      <c r="A839" s="121"/>
      <c r="B839" s="225" t="s">
        <v>298</v>
      </c>
      <c r="C839" s="226"/>
      <c r="D839" s="137"/>
      <c r="E839" s="137"/>
      <c r="F839" s="137"/>
    </row>
    <row r="840" spans="1:33" s="138" customFormat="1" x14ac:dyDescent="0.25">
      <c r="A840" s="121"/>
      <c r="B840" s="135"/>
      <c r="C840" s="136"/>
      <c r="D840" s="137"/>
      <c r="E840" s="137"/>
      <c r="F840" s="137"/>
    </row>
    <row r="841" spans="1:33" s="138" customFormat="1" x14ac:dyDescent="0.25">
      <c r="A841" s="121"/>
      <c r="B841" s="135"/>
      <c r="C841" s="136"/>
      <c r="D841" s="137"/>
      <c r="E841" s="137"/>
      <c r="F841" s="137"/>
    </row>
    <row r="842" spans="1:33" s="138" customFormat="1" x14ac:dyDescent="0.25">
      <c r="A842" s="121"/>
      <c r="B842" s="227" t="s">
        <v>299</v>
      </c>
      <c r="C842" s="227"/>
      <c r="D842" s="227"/>
      <c r="E842" s="137"/>
      <c r="F842" s="137"/>
    </row>
    <row r="843" spans="1:33" s="138" customFormat="1" x14ac:dyDescent="0.25">
      <c r="A843" s="121"/>
      <c r="B843" s="227"/>
      <c r="C843" s="227"/>
      <c r="D843" s="227"/>
      <c r="E843" s="137"/>
      <c r="F843" s="137"/>
    </row>
    <row r="844" spans="1:33" s="138" customFormat="1" x14ac:dyDescent="0.25">
      <c r="A844" s="121"/>
      <c r="B844" s="227"/>
      <c r="C844" s="227"/>
      <c r="D844" s="227"/>
      <c r="E844" s="137"/>
      <c r="F844" s="137"/>
    </row>
    <row r="845" spans="1:33" s="138" customFormat="1" x14ac:dyDescent="0.25">
      <c r="A845" s="121"/>
      <c r="B845" s="227"/>
      <c r="C845" s="227"/>
      <c r="D845" s="227"/>
      <c r="E845" s="137"/>
      <c r="F845" s="137"/>
    </row>
    <row r="846" spans="1:33" s="138" customFormat="1" ht="1.5" customHeight="1" x14ac:dyDescent="0.25">
      <c r="A846" s="121"/>
      <c r="B846" s="227"/>
      <c r="C846" s="227"/>
      <c r="D846" s="227"/>
      <c r="E846" s="137"/>
      <c r="F846" s="137"/>
    </row>
    <row r="847" spans="1:33" s="138" customFormat="1" x14ac:dyDescent="0.25">
      <c r="A847" s="121"/>
      <c r="B847" s="135"/>
      <c r="C847" s="136"/>
      <c r="D847" s="137"/>
      <c r="E847" s="137"/>
      <c r="F847" s="137"/>
    </row>
    <row r="848" spans="1:33" s="138" customFormat="1" x14ac:dyDescent="0.25">
      <c r="A848" s="121"/>
      <c r="B848" s="135"/>
      <c r="C848" s="136"/>
      <c r="D848" s="137"/>
      <c r="E848" s="137"/>
      <c r="F848" s="137"/>
    </row>
    <row r="849" spans="1:35" s="138" customFormat="1" x14ac:dyDescent="0.25">
      <c r="A849" s="121"/>
      <c r="B849" s="135"/>
      <c r="C849" s="136"/>
      <c r="D849" s="137"/>
      <c r="E849" s="137"/>
      <c r="F849" s="137"/>
    </row>
    <row r="850" spans="1:35" s="138" customFormat="1" x14ac:dyDescent="0.25">
      <c r="A850" s="121"/>
      <c r="B850" s="135"/>
      <c r="C850" s="136"/>
      <c r="D850" s="137"/>
      <c r="E850" s="137"/>
      <c r="F850" s="137"/>
    </row>
    <row r="851" spans="1:35" s="138" customFormat="1" x14ac:dyDescent="0.25">
      <c r="A851" s="121"/>
      <c r="B851" s="137"/>
      <c r="C851" s="139"/>
      <c r="D851" s="140"/>
      <c r="E851" s="137"/>
      <c r="F851" s="137"/>
      <c r="H851" s="141"/>
      <c r="I851" s="141"/>
      <c r="J851" s="141"/>
      <c r="K851" s="141"/>
      <c r="L851" s="141"/>
      <c r="M851" s="141"/>
      <c r="N851" s="141"/>
      <c r="O851" s="141"/>
      <c r="P851" s="141"/>
      <c r="Q851" s="141"/>
      <c r="R851" s="141"/>
      <c r="S851" s="141"/>
      <c r="T851" s="141"/>
      <c r="U851" s="141"/>
      <c r="V851" s="141"/>
      <c r="W851" s="141"/>
      <c r="X851" s="141"/>
      <c r="Y851" s="141"/>
      <c r="Z851" s="141"/>
      <c r="AA851" s="141"/>
      <c r="AB851" s="141"/>
      <c r="AC851" s="141"/>
      <c r="AD851" s="141"/>
      <c r="AE851" s="141"/>
      <c r="AF851" s="141"/>
      <c r="AG851" s="141"/>
    </row>
    <row r="852" spans="1:35" s="138" customFormat="1" x14ac:dyDescent="0.25">
      <c r="A852" s="121"/>
      <c r="B852" s="137"/>
      <c r="C852" s="139"/>
      <c r="D852" s="140"/>
      <c r="E852" s="137"/>
      <c r="F852" s="137"/>
      <c r="H852" s="141"/>
      <c r="I852" s="141"/>
      <c r="J852" s="141"/>
      <c r="K852" s="141"/>
      <c r="L852" s="141"/>
      <c r="M852" s="141"/>
      <c r="N852" s="141"/>
      <c r="O852" s="141"/>
      <c r="P852" s="141"/>
      <c r="Q852" s="141"/>
      <c r="R852" s="141"/>
      <c r="S852" s="141"/>
      <c r="T852" s="141"/>
      <c r="U852" s="141"/>
      <c r="V852" s="141"/>
      <c r="W852" s="141"/>
      <c r="X852" s="141"/>
      <c r="Y852" s="141"/>
      <c r="Z852" s="141"/>
      <c r="AA852" s="141"/>
      <c r="AB852" s="141"/>
      <c r="AC852" s="141"/>
      <c r="AD852" s="141"/>
      <c r="AE852" s="141"/>
      <c r="AF852" s="141"/>
      <c r="AG852" s="141"/>
    </row>
    <row r="853" spans="1:35" s="138" customFormat="1" x14ac:dyDescent="0.25">
      <c r="A853" s="121"/>
      <c r="B853" s="137"/>
      <c r="C853" s="139"/>
      <c r="D853" s="140"/>
      <c r="E853" s="137"/>
      <c r="F853" s="137"/>
      <c r="H853" s="141"/>
      <c r="I853" s="141"/>
      <c r="J853" s="141"/>
      <c r="K853" s="141"/>
      <c r="L853" s="141"/>
      <c r="M853" s="141"/>
      <c r="N853" s="141"/>
      <c r="O853" s="141"/>
      <c r="P853" s="141"/>
      <c r="Q853" s="141"/>
      <c r="R853" s="141"/>
      <c r="S853" s="141"/>
      <c r="T853" s="141"/>
      <c r="U853" s="141"/>
      <c r="V853" s="141"/>
      <c r="W853" s="141"/>
      <c r="X853" s="141"/>
      <c r="Y853" s="141"/>
      <c r="Z853" s="141"/>
      <c r="AA853" s="141"/>
      <c r="AB853" s="141"/>
      <c r="AC853" s="141"/>
      <c r="AD853" s="141"/>
      <c r="AE853" s="141"/>
      <c r="AF853" s="141"/>
      <c r="AG853" s="141"/>
    </row>
    <row r="854" spans="1:35" s="138" customFormat="1" x14ac:dyDescent="0.25">
      <c r="A854" s="121"/>
      <c r="B854" s="137"/>
      <c r="C854" s="139"/>
      <c r="D854" s="140"/>
      <c r="E854" s="137"/>
      <c r="F854" s="137"/>
      <c r="H854" s="141"/>
      <c r="I854" s="141"/>
      <c r="J854" s="141"/>
      <c r="K854" s="141"/>
      <c r="L854" s="141"/>
      <c r="M854" s="141"/>
      <c r="N854" s="141"/>
      <c r="O854" s="141"/>
      <c r="P854" s="141"/>
      <c r="Q854" s="141"/>
      <c r="R854" s="141"/>
      <c r="S854" s="141"/>
      <c r="T854" s="141"/>
      <c r="U854" s="141"/>
      <c r="V854" s="141"/>
      <c r="W854" s="141"/>
      <c r="X854" s="141"/>
      <c r="Y854" s="141"/>
      <c r="Z854" s="141"/>
      <c r="AA854" s="141"/>
      <c r="AB854" s="141"/>
      <c r="AC854" s="141"/>
      <c r="AD854" s="141"/>
      <c r="AE854" s="141"/>
      <c r="AF854" s="141"/>
      <c r="AG854" s="141"/>
    </row>
    <row r="855" spans="1:35" s="138" customFormat="1" x14ac:dyDescent="0.25">
      <c r="A855" s="121"/>
      <c r="B855" s="137"/>
      <c r="C855" s="139"/>
      <c r="D855" s="140"/>
      <c r="E855" s="137"/>
      <c r="F855" s="137"/>
      <c r="H855" s="141"/>
      <c r="I855" s="141"/>
      <c r="J855" s="141"/>
      <c r="K855" s="141"/>
      <c r="L855" s="141"/>
      <c r="M855" s="141"/>
      <c r="N855" s="141"/>
      <c r="O855" s="141"/>
      <c r="P855" s="141"/>
      <c r="Q855" s="141"/>
      <c r="R855" s="141"/>
      <c r="S855" s="141"/>
      <c r="T855" s="141"/>
      <c r="U855" s="141"/>
      <c r="V855" s="141"/>
      <c r="W855" s="141"/>
      <c r="X855" s="141"/>
      <c r="Y855" s="141"/>
      <c r="Z855" s="141"/>
      <c r="AA855" s="141"/>
      <c r="AB855" s="141"/>
      <c r="AC855" s="141"/>
      <c r="AD855" s="141"/>
      <c r="AE855" s="141"/>
      <c r="AF855" s="141"/>
      <c r="AG855" s="141"/>
    </row>
    <row r="856" spans="1:35" s="138" customFormat="1" x14ac:dyDescent="0.25">
      <c r="A856" s="121"/>
      <c r="B856" s="137"/>
      <c r="C856" s="139"/>
      <c r="D856" s="140"/>
      <c r="E856" s="137"/>
      <c r="F856" s="137"/>
      <c r="H856" s="141"/>
      <c r="I856" s="141"/>
      <c r="J856" s="141"/>
      <c r="K856" s="141"/>
      <c r="L856" s="141"/>
      <c r="M856" s="141"/>
      <c r="N856" s="141"/>
      <c r="O856" s="141"/>
      <c r="P856" s="141"/>
      <c r="Q856" s="141"/>
      <c r="R856" s="141"/>
      <c r="S856" s="141"/>
      <c r="T856" s="141"/>
      <c r="U856" s="141"/>
      <c r="V856" s="141"/>
      <c r="W856" s="141"/>
      <c r="X856" s="141"/>
      <c r="Y856" s="141"/>
      <c r="Z856" s="141"/>
      <c r="AA856" s="141"/>
      <c r="AB856" s="141"/>
      <c r="AC856" s="141"/>
      <c r="AD856" s="141"/>
      <c r="AE856" s="141"/>
      <c r="AF856" s="141"/>
      <c r="AG856" s="141"/>
    </row>
    <row r="857" spans="1:35" s="138" customFormat="1" x14ac:dyDescent="0.25">
      <c r="A857" s="121"/>
      <c r="B857" s="137"/>
      <c r="C857" s="139"/>
      <c r="D857" s="140"/>
      <c r="E857" s="137"/>
      <c r="F857" s="137"/>
      <c r="H857" s="141"/>
      <c r="I857" s="141"/>
      <c r="J857" s="141"/>
      <c r="K857" s="141"/>
      <c r="L857" s="141"/>
      <c r="M857" s="141"/>
      <c r="N857" s="141"/>
      <c r="O857" s="141"/>
      <c r="P857" s="141"/>
      <c r="Q857" s="141"/>
      <c r="R857" s="141"/>
      <c r="S857" s="141"/>
      <c r="T857" s="141"/>
      <c r="U857" s="141"/>
      <c r="V857" s="141"/>
      <c r="W857" s="141"/>
      <c r="X857" s="141"/>
      <c r="Y857" s="141"/>
      <c r="Z857" s="141"/>
      <c r="AA857" s="141"/>
      <c r="AB857" s="141"/>
      <c r="AC857" s="141"/>
      <c r="AD857" s="141"/>
      <c r="AE857" s="141"/>
      <c r="AF857" s="141"/>
      <c r="AG857" s="141"/>
    </row>
    <row r="858" spans="1:35" s="138" customFormat="1" x14ac:dyDescent="0.25">
      <c r="A858" s="121"/>
      <c r="B858" s="137"/>
      <c r="C858" s="139"/>
      <c r="D858" s="140"/>
      <c r="E858" s="137"/>
      <c r="F858" s="137"/>
      <c r="H858" s="141"/>
      <c r="I858" s="141"/>
      <c r="J858" s="141"/>
      <c r="K858" s="141"/>
      <c r="L858" s="141"/>
      <c r="M858" s="141"/>
      <c r="N858" s="141"/>
      <c r="O858" s="141"/>
      <c r="P858" s="141"/>
      <c r="Q858" s="141"/>
      <c r="R858" s="141"/>
      <c r="S858" s="141"/>
      <c r="T858" s="141"/>
      <c r="U858" s="141"/>
      <c r="V858" s="141"/>
      <c r="W858" s="141"/>
      <c r="X858" s="141"/>
      <c r="Y858" s="141"/>
      <c r="Z858" s="141"/>
      <c r="AA858" s="141"/>
      <c r="AB858" s="141"/>
      <c r="AC858" s="141"/>
      <c r="AD858" s="141"/>
      <c r="AE858" s="141"/>
      <c r="AF858" s="141"/>
      <c r="AG858" s="141"/>
    </row>
    <row r="859" spans="1:35" s="138" customFormat="1" x14ac:dyDescent="0.25">
      <c r="A859" s="121"/>
      <c r="B859" s="137"/>
      <c r="C859" s="139"/>
      <c r="D859" s="140"/>
      <c r="E859" s="137"/>
      <c r="F859" s="137"/>
      <c r="H859" s="141"/>
      <c r="I859" s="141"/>
      <c r="J859" s="141"/>
      <c r="K859" s="141"/>
      <c r="L859" s="141"/>
      <c r="M859" s="141"/>
      <c r="N859" s="141"/>
      <c r="O859" s="141"/>
      <c r="P859" s="141"/>
      <c r="Q859" s="141"/>
      <c r="R859" s="141"/>
      <c r="S859" s="141"/>
      <c r="T859" s="141"/>
      <c r="U859" s="141"/>
      <c r="V859" s="141"/>
      <c r="W859" s="141"/>
      <c r="X859" s="141"/>
      <c r="Y859" s="141"/>
      <c r="Z859" s="141"/>
      <c r="AA859" s="141"/>
      <c r="AB859" s="141"/>
      <c r="AC859" s="141"/>
      <c r="AD859" s="141"/>
      <c r="AE859" s="141"/>
      <c r="AF859" s="141"/>
      <c r="AG859" s="141"/>
    </row>
    <row r="860" spans="1:35" s="138" customFormat="1" x14ac:dyDescent="0.25">
      <c r="A860" s="121"/>
      <c r="B860" s="137"/>
      <c r="C860" s="139"/>
      <c r="D860" s="140"/>
      <c r="E860" s="137"/>
      <c r="F860" s="137"/>
      <c r="H860" s="141"/>
      <c r="I860" s="141"/>
      <c r="J860" s="141"/>
      <c r="K860" s="141"/>
      <c r="L860" s="141"/>
      <c r="M860" s="141"/>
      <c r="N860" s="141"/>
      <c r="O860" s="141"/>
      <c r="P860" s="141"/>
      <c r="Q860" s="141"/>
      <c r="R860" s="141"/>
      <c r="S860" s="141"/>
      <c r="T860" s="141"/>
      <c r="U860" s="141"/>
      <c r="V860" s="141"/>
      <c r="W860" s="141"/>
      <c r="X860" s="141"/>
      <c r="Y860" s="141"/>
      <c r="Z860" s="141"/>
      <c r="AA860" s="141"/>
      <c r="AB860" s="141"/>
      <c r="AC860" s="141"/>
      <c r="AD860" s="141"/>
      <c r="AE860" s="141"/>
      <c r="AF860" s="141"/>
      <c r="AG860" s="141"/>
    </row>
    <row r="861" spans="1:35" s="138" customFormat="1" x14ac:dyDescent="0.25">
      <c r="A861" s="121"/>
      <c r="B861" s="137"/>
      <c r="C861" s="139"/>
      <c r="D861" s="140"/>
      <c r="E861" s="137"/>
      <c r="F861" s="137"/>
      <c r="H861" s="141"/>
      <c r="I861" s="141"/>
      <c r="J861" s="141"/>
      <c r="K861" s="141"/>
      <c r="L861" s="141"/>
      <c r="M861" s="141"/>
      <c r="N861" s="141"/>
      <c r="O861" s="141"/>
      <c r="P861" s="141"/>
      <c r="Q861" s="141"/>
      <c r="R861" s="141"/>
      <c r="S861" s="141"/>
      <c r="T861" s="141"/>
      <c r="U861" s="141"/>
      <c r="V861" s="141"/>
      <c r="W861" s="141"/>
      <c r="X861" s="141"/>
      <c r="Y861" s="141"/>
      <c r="Z861" s="141"/>
      <c r="AA861" s="141"/>
      <c r="AB861" s="141"/>
      <c r="AC861" s="141"/>
      <c r="AD861" s="141"/>
      <c r="AE861" s="141"/>
      <c r="AF861" s="141"/>
      <c r="AG861" s="141"/>
    </row>
    <row r="862" spans="1:35" s="138" customFormat="1" x14ac:dyDescent="0.25">
      <c r="A862" s="121"/>
      <c r="B862" s="137"/>
      <c r="C862" s="139"/>
      <c r="D862" s="140"/>
      <c r="E862" s="137"/>
      <c r="F862" s="137"/>
      <c r="H862" s="141"/>
      <c r="I862" s="141"/>
      <c r="J862" s="141"/>
      <c r="K862" s="141"/>
      <c r="L862" s="141"/>
      <c r="M862" s="141"/>
      <c r="N862" s="141"/>
      <c r="O862" s="141"/>
      <c r="P862" s="141"/>
      <c r="Q862" s="141"/>
      <c r="R862" s="141"/>
      <c r="S862" s="141"/>
      <c r="T862" s="141"/>
      <c r="U862" s="141"/>
      <c r="V862" s="141"/>
      <c r="W862" s="141"/>
      <c r="X862" s="141"/>
      <c r="Y862" s="141"/>
      <c r="Z862" s="141"/>
      <c r="AA862" s="141"/>
      <c r="AB862" s="141"/>
      <c r="AC862" s="141"/>
      <c r="AD862" s="141"/>
      <c r="AE862" s="141"/>
      <c r="AF862" s="141"/>
      <c r="AG862" s="141"/>
    </row>
    <row r="863" spans="1:35" x14ac:dyDescent="0.25">
      <c r="A863" s="137"/>
      <c r="B863" s="137"/>
      <c r="C863" s="136"/>
      <c r="D863" s="140"/>
      <c r="E863" s="137"/>
      <c r="F863" s="137"/>
      <c r="H863" s="123"/>
      <c r="I863" s="123"/>
      <c r="J863" s="123"/>
      <c r="K863" s="123"/>
      <c r="L863" s="123"/>
      <c r="M863" s="123"/>
      <c r="N863" s="123"/>
      <c r="O863" s="123"/>
      <c r="P863" s="123"/>
      <c r="Q863" s="123"/>
      <c r="R863" s="123"/>
      <c r="S863" s="123"/>
      <c r="T863" s="123"/>
      <c r="U863" s="123"/>
      <c r="V863" s="123"/>
      <c r="W863" s="123"/>
      <c r="X863" s="123"/>
      <c r="Y863" s="123"/>
      <c r="Z863" s="123"/>
      <c r="AA863" s="123"/>
      <c r="AB863" s="123"/>
      <c r="AC863" s="123"/>
      <c r="AD863" s="123"/>
      <c r="AE863" s="123"/>
      <c r="AF863" s="123"/>
      <c r="AG863" s="123"/>
      <c r="AH863" s="123"/>
      <c r="AI863" s="123"/>
    </row>
    <row r="864" spans="1:35" x14ac:dyDescent="0.25">
      <c r="A864" s="137"/>
      <c r="B864" s="137"/>
      <c r="C864" s="136"/>
      <c r="D864" s="140"/>
      <c r="E864" s="137"/>
      <c r="F864" s="137"/>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c r="AG864" s="123"/>
      <c r="AH864" s="123"/>
      <c r="AI864" s="123"/>
    </row>
    <row r="865" spans="1:35" x14ac:dyDescent="0.25">
      <c r="A865" s="137"/>
      <c r="B865" s="137"/>
      <c r="C865" s="136"/>
      <c r="D865" s="140"/>
      <c r="E865" s="137"/>
      <c r="F865" s="137"/>
      <c r="H865" s="123"/>
      <c r="I865" s="123"/>
      <c r="J865" s="123"/>
      <c r="K865" s="123"/>
      <c r="L865" s="123"/>
      <c r="M865" s="123"/>
      <c r="N865" s="123"/>
      <c r="O865" s="123"/>
      <c r="P865" s="123"/>
      <c r="Q865" s="123"/>
      <c r="R865" s="123"/>
      <c r="S865" s="123"/>
      <c r="T865" s="123"/>
      <c r="U865" s="123"/>
      <c r="V865" s="123"/>
      <c r="W865" s="123"/>
      <c r="X865" s="123"/>
      <c r="Y865" s="123"/>
      <c r="Z865" s="123"/>
      <c r="AA865" s="123"/>
      <c r="AB865" s="123"/>
      <c r="AC865" s="123"/>
      <c r="AD865" s="123"/>
      <c r="AE865" s="123"/>
      <c r="AF865" s="123"/>
      <c r="AG865" s="123"/>
      <c r="AH865" s="123"/>
      <c r="AI865" s="123"/>
    </row>
    <row r="866" spans="1:35" x14ac:dyDescent="0.25">
      <c r="A866" s="137"/>
      <c r="B866" s="137"/>
      <c r="C866" s="136"/>
      <c r="D866" s="140"/>
      <c r="E866" s="137"/>
      <c r="F866" s="137"/>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c r="AG866" s="123"/>
      <c r="AH866" s="123"/>
      <c r="AI866" s="123"/>
    </row>
    <row r="867" spans="1:35" x14ac:dyDescent="0.25">
      <c r="A867" s="137"/>
      <c r="B867" s="137"/>
      <c r="C867" s="136"/>
      <c r="D867" s="140"/>
      <c r="E867" s="137"/>
      <c r="F867" s="137"/>
      <c r="H867" s="123"/>
      <c r="I867" s="123"/>
      <c r="J867" s="123"/>
      <c r="K867" s="123"/>
      <c r="L867" s="123"/>
      <c r="M867" s="123"/>
      <c r="N867" s="123"/>
      <c r="O867" s="123"/>
      <c r="P867" s="123"/>
      <c r="Q867" s="123"/>
      <c r="R867" s="123"/>
      <c r="S867" s="123"/>
      <c r="T867" s="123"/>
      <c r="U867" s="123"/>
      <c r="V867" s="123"/>
      <c r="W867" s="123"/>
      <c r="X867" s="123"/>
      <c r="Y867" s="123"/>
      <c r="Z867" s="123"/>
      <c r="AA867" s="123"/>
      <c r="AB867" s="123"/>
      <c r="AC867" s="123"/>
      <c r="AD867" s="123"/>
      <c r="AE867" s="123"/>
      <c r="AF867" s="123"/>
      <c r="AG867" s="123"/>
      <c r="AH867" s="123"/>
      <c r="AI867" s="123"/>
    </row>
    <row r="868" spans="1:35" x14ac:dyDescent="0.25">
      <c r="A868" s="137"/>
      <c r="B868" s="137"/>
      <c r="C868" s="136"/>
      <c r="D868" s="140"/>
      <c r="E868" s="137"/>
      <c r="F868" s="137"/>
      <c r="H868" s="123"/>
      <c r="I868" s="123"/>
      <c r="J868" s="123"/>
      <c r="K868" s="123"/>
      <c r="L868" s="123"/>
      <c r="M868" s="123"/>
      <c r="N868" s="123"/>
      <c r="O868" s="123"/>
      <c r="P868" s="123"/>
      <c r="Q868" s="123"/>
      <c r="R868" s="123"/>
      <c r="S868" s="123"/>
      <c r="T868" s="123"/>
      <c r="U868" s="123"/>
      <c r="V868" s="123"/>
      <c r="W868" s="123"/>
      <c r="X868" s="123"/>
      <c r="Y868" s="123"/>
      <c r="Z868" s="123"/>
      <c r="AA868" s="123"/>
      <c r="AB868" s="123"/>
      <c r="AC868" s="123"/>
      <c r="AD868" s="123"/>
      <c r="AE868" s="123"/>
      <c r="AF868" s="123"/>
      <c r="AG868" s="123"/>
      <c r="AH868" s="123"/>
      <c r="AI868" s="123"/>
    </row>
    <row r="869" spans="1:35" x14ac:dyDescent="0.25">
      <c r="A869" s="137"/>
      <c r="B869" s="137"/>
      <c r="C869" s="136"/>
      <c r="D869" s="140"/>
      <c r="E869" s="137"/>
      <c r="F869" s="137"/>
      <c r="H869" s="123"/>
      <c r="I869" s="123"/>
      <c r="J869" s="123"/>
      <c r="K869" s="123"/>
      <c r="L869" s="123"/>
      <c r="M869" s="123"/>
      <c r="N869" s="123"/>
      <c r="O869" s="123"/>
      <c r="P869" s="123"/>
      <c r="Q869" s="123"/>
      <c r="R869" s="123"/>
      <c r="S869" s="123"/>
      <c r="T869" s="123"/>
      <c r="U869" s="123"/>
      <c r="V869" s="123"/>
      <c r="W869" s="123"/>
      <c r="X869" s="123"/>
      <c r="Y869" s="123"/>
      <c r="Z869" s="123"/>
      <c r="AA869" s="123"/>
      <c r="AB869" s="123"/>
      <c r="AC869" s="123"/>
      <c r="AD869" s="123"/>
      <c r="AE869" s="123"/>
      <c r="AF869" s="123"/>
      <c r="AG869" s="123"/>
      <c r="AH869" s="123"/>
      <c r="AI869" s="123"/>
    </row>
    <row r="870" spans="1:35" x14ac:dyDescent="0.25">
      <c r="A870" s="137"/>
      <c r="B870" s="137"/>
      <c r="C870" s="136"/>
      <c r="D870" s="140"/>
      <c r="E870" s="137"/>
      <c r="F870" s="137"/>
      <c r="H870" s="123"/>
      <c r="I870" s="123"/>
      <c r="J870" s="123"/>
      <c r="K870" s="123"/>
      <c r="L870" s="123"/>
      <c r="M870" s="123"/>
      <c r="N870" s="123"/>
      <c r="O870" s="123"/>
      <c r="P870" s="123"/>
      <c r="Q870" s="123"/>
      <c r="R870" s="123"/>
      <c r="S870" s="123"/>
      <c r="T870" s="123"/>
      <c r="U870" s="123"/>
      <c r="V870" s="123"/>
      <c r="W870" s="123"/>
      <c r="X870" s="123"/>
      <c r="Y870" s="123"/>
      <c r="Z870" s="123"/>
      <c r="AA870" s="123"/>
      <c r="AB870" s="123"/>
      <c r="AC870" s="123"/>
      <c r="AD870" s="123"/>
      <c r="AE870" s="123"/>
      <c r="AF870" s="123"/>
      <c r="AG870" s="123"/>
      <c r="AH870" s="123"/>
      <c r="AI870" s="123"/>
    </row>
    <row r="871" spans="1:35" x14ac:dyDescent="0.25">
      <c r="A871" s="137"/>
      <c r="B871" s="137"/>
      <c r="C871" s="136"/>
      <c r="D871" s="140"/>
      <c r="E871" s="137"/>
      <c r="F871" s="137"/>
      <c r="H871" s="123"/>
      <c r="I871" s="123"/>
      <c r="J871" s="123"/>
      <c r="K871" s="123"/>
      <c r="L871" s="123"/>
      <c r="M871" s="123"/>
      <c r="N871" s="123"/>
      <c r="O871" s="123"/>
      <c r="P871" s="123"/>
      <c r="Q871" s="123"/>
      <c r="R871" s="123"/>
      <c r="S871" s="123"/>
      <c r="T871" s="123"/>
      <c r="U871" s="123"/>
      <c r="V871" s="123"/>
      <c r="W871" s="123"/>
      <c r="X871" s="123"/>
      <c r="Y871" s="123"/>
      <c r="Z871" s="123"/>
      <c r="AA871" s="123"/>
      <c r="AB871" s="123"/>
      <c r="AC871" s="123"/>
      <c r="AD871" s="123"/>
      <c r="AE871" s="123"/>
      <c r="AF871" s="123"/>
      <c r="AG871" s="123"/>
      <c r="AH871" s="123"/>
      <c r="AI871" s="123"/>
    </row>
    <row r="872" spans="1:35" x14ac:dyDescent="0.25">
      <c r="A872" s="137"/>
      <c r="B872" s="137"/>
      <c r="C872" s="136"/>
      <c r="D872" s="140"/>
      <c r="E872" s="137"/>
      <c r="F872" s="137"/>
      <c r="H872" s="123"/>
      <c r="I872" s="123"/>
      <c r="J872" s="123"/>
      <c r="K872" s="123"/>
      <c r="L872" s="123"/>
      <c r="M872" s="123"/>
      <c r="N872" s="123"/>
      <c r="O872" s="123"/>
      <c r="P872" s="123"/>
      <c r="Q872" s="123"/>
      <c r="R872" s="123"/>
      <c r="S872" s="123"/>
      <c r="T872" s="123"/>
      <c r="U872" s="123"/>
      <c r="V872" s="123"/>
      <c r="W872" s="123"/>
      <c r="X872" s="123"/>
      <c r="Y872" s="123"/>
      <c r="Z872" s="123"/>
      <c r="AA872" s="123"/>
      <c r="AB872" s="123"/>
      <c r="AC872" s="123"/>
      <c r="AD872" s="123"/>
      <c r="AE872" s="123"/>
      <c r="AF872" s="123"/>
      <c r="AG872" s="123"/>
      <c r="AH872" s="123"/>
      <c r="AI872" s="123"/>
    </row>
    <row r="873" spans="1:35" x14ac:dyDescent="0.25">
      <c r="A873" s="137"/>
      <c r="B873" s="137"/>
      <c r="C873" s="136"/>
      <c r="D873" s="140"/>
      <c r="E873" s="137"/>
      <c r="F873" s="137"/>
      <c r="H873" s="123"/>
      <c r="I873" s="123"/>
      <c r="J873" s="123"/>
      <c r="K873" s="123"/>
      <c r="L873" s="123"/>
      <c r="M873" s="123"/>
      <c r="N873" s="123"/>
      <c r="O873" s="123"/>
      <c r="P873" s="123"/>
      <c r="Q873" s="123"/>
      <c r="R873" s="123"/>
      <c r="S873" s="123"/>
      <c r="T873" s="123"/>
      <c r="U873" s="123"/>
      <c r="V873" s="123"/>
      <c r="W873" s="123"/>
      <c r="X873" s="123"/>
      <c r="Y873" s="123"/>
      <c r="Z873" s="123"/>
      <c r="AA873" s="123"/>
      <c r="AB873" s="123"/>
      <c r="AC873" s="123"/>
      <c r="AD873" s="123"/>
      <c r="AE873" s="123"/>
      <c r="AF873" s="123"/>
      <c r="AG873" s="123"/>
      <c r="AH873" s="123"/>
      <c r="AI873" s="123"/>
    </row>
    <row r="874" spans="1:35" x14ac:dyDescent="0.25">
      <c r="A874" s="137"/>
      <c r="B874" s="137"/>
      <c r="C874" s="136"/>
      <c r="D874" s="140"/>
      <c r="E874" s="137"/>
      <c r="F874" s="137"/>
      <c r="H874" s="123"/>
      <c r="I874" s="123"/>
      <c r="J874" s="123"/>
      <c r="K874" s="123"/>
      <c r="L874" s="123"/>
      <c r="M874" s="123"/>
      <c r="N874" s="123"/>
      <c r="O874" s="123"/>
      <c r="P874" s="123"/>
      <c r="Q874" s="123"/>
      <c r="R874" s="123"/>
      <c r="S874" s="123"/>
      <c r="T874" s="123"/>
      <c r="U874" s="123"/>
      <c r="V874" s="123"/>
      <c r="W874" s="123"/>
      <c r="X874" s="123"/>
      <c r="Y874" s="123"/>
      <c r="Z874" s="123"/>
      <c r="AA874" s="123"/>
      <c r="AB874" s="123"/>
      <c r="AC874" s="123"/>
      <c r="AD874" s="123"/>
      <c r="AE874" s="123"/>
      <c r="AF874" s="123"/>
      <c r="AG874" s="123"/>
      <c r="AH874" s="123"/>
      <c r="AI874" s="123"/>
    </row>
    <row r="875" spans="1:35" x14ac:dyDescent="0.25">
      <c r="A875" s="142"/>
      <c r="B875" s="143"/>
      <c r="C875" s="144"/>
      <c r="D875" s="145"/>
      <c r="E875" s="146"/>
      <c r="F875" s="145"/>
    </row>
    <row r="876" spans="1:35" x14ac:dyDescent="0.25">
      <c r="A876" s="142"/>
      <c r="B876" s="147"/>
      <c r="C876" s="144"/>
      <c r="D876" s="145"/>
      <c r="E876" s="146"/>
      <c r="F876" s="145"/>
    </row>
    <row r="877" spans="1:35" x14ac:dyDescent="0.25">
      <c r="A877" s="142"/>
      <c r="B877" s="148"/>
      <c r="C877" s="144"/>
      <c r="D877" s="121"/>
      <c r="E877" s="144"/>
      <c r="F877" s="145"/>
    </row>
    <row r="878" spans="1:35" x14ac:dyDescent="0.25">
      <c r="A878" s="142"/>
      <c r="B878" s="149"/>
      <c r="C878" s="144"/>
      <c r="D878" s="121"/>
      <c r="E878" s="146"/>
      <c r="F878" s="145"/>
    </row>
    <row r="879" spans="1:35" x14ac:dyDescent="0.25">
      <c r="A879" s="142"/>
      <c r="B879" s="147"/>
      <c r="C879" s="144"/>
      <c r="D879" s="145"/>
      <c r="E879" s="146"/>
      <c r="F879" s="145"/>
    </row>
    <row r="880" spans="1:35" x14ac:dyDescent="0.25">
      <c r="A880" s="142"/>
      <c r="B880" s="146"/>
      <c r="C880" s="144"/>
      <c r="D880" s="150"/>
      <c r="E880" s="137"/>
      <c r="F880" s="145"/>
    </row>
    <row r="881" spans="1:6" x14ac:dyDescent="0.25">
      <c r="A881" s="142"/>
      <c r="B881" s="146"/>
      <c r="C881" s="144"/>
      <c r="D881" s="150"/>
      <c r="E881" s="137"/>
      <c r="F881" s="145"/>
    </row>
    <row r="882" spans="1:6" x14ac:dyDescent="0.25">
      <c r="A882" s="142"/>
      <c r="B882" s="144"/>
      <c r="C882" s="144"/>
      <c r="D882" s="150"/>
      <c r="E882" s="151"/>
      <c r="F882" s="145"/>
    </row>
    <row r="883" spans="1:6" x14ac:dyDescent="0.25">
      <c r="A883" s="142"/>
      <c r="B883" s="146"/>
      <c r="C883" s="144"/>
      <c r="D883" s="150"/>
      <c r="E883" s="151"/>
      <c r="F883" s="145"/>
    </row>
    <row r="884" spans="1:6" x14ac:dyDescent="0.25">
      <c r="A884" s="152"/>
      <c r="B884" s="153"/>
      <c r="C884" s="154"/>
      <c r="D884" s="155"/>
      <c r="E884" s="155"/>
      <c r="F884" s="155"/>
    </row>
    <row r="885" spans="1:6" x14ac:dyDescent="0.25">
      <c r="A885" s="152"/>
      <c r="B885" s="153"/>
      <c r="C885" s="154"/>
      <c r="D885" s="155"/>
      <c r="E885" s="155"/>
      <c r="F885" s="155"/>
    </row>
    <row r="886" spans="1:6" x14ac:dyDescent="0.25">
      <c r="A886" s="152"/>
      <c r="B886" s="156"/>
      <c r="C886" s="154"/>
      <c r="D886" s="155"/>
      <c r="E886" s="155"/>
      <c r="F886" s="155"/>
    </row>
    <row r="887" spans="1:6" x14ac:dyDescent="0.25">
      <c r="A887" s="152"/>
      <c r="B887" s="156"/>
      <c r="C887" s="154"/>
      <c r="D887" s="155"/>
      <c r="E887" s="155"/>
      <c r="F887" s="155"/>
    </row>
    <row r="888" spans="1:6" x14ac:dyDescent="0.25">
      <c r="A888" s="152"/>
      <c r="B888" s="156"/>
      <c r="C888" s="154"/>
      <c r="D888" s="155"/>
      <c r="E888" s="155"/>
      <c r="F888" s="155"/>
    </row>
    <row r="889" spans="1:6" x14ac:dyDescent="0.25">
      <c r="A889" s="152"/>
      <c r="B889" s="156"/>
      <c r="C889" s="154"/>
      <c r="D889" s="155"/>
      <c r="E889" s="155"/>
      <c r="F889" s="155"/>
    </row>
    <row r="890" spans="1:6" x14ac:dyDescent="0.25">
      <c r="A890" s="152"/>
      <c r="B890" s="153"/>
      <c r="C890" s="154"/>
      <c r="D890" s="155"/>
      <c r="E890" s="155"/>
      <c r="F890" s="155"/>
    </row>
    <row r="891" spans="1:6" x14ac:dyDescent="0.25">
      <c r="A891" s="152"/>
      <c r="B891" s="153"/>
      <c r="C891" s="154"/>
      <c r="D891" s="157"/>
      <c r="E891" s="154"/>
      <c r="F891" s="154"/>
    </row>
    <row r="892" spans="1:6" x14ac:dyDescent="0.25">
      <c r="A892" s="152"/>
      <c r="B892" s="153"/>
      <c r="C892" s="154"/>
      <c r="D892" s="157"/>
      <c r="E892" s="154"/>
      <c r="F892" s="154"/>
    </row>
    <row r="893" spans="1:6" x14ac:dyDescent="0.25">
      <c r="A893" s="152"/>
      <c r="B893" s="153"/>
      <c r="C893" s="154"/>
      <c r="D893" s="157"/>
      <c r="E893" s="154"/>
      <c r="F893" s="154"/>
    </row>
    <row r="894" spans="1:6" x14ac:dyDescent="0.25">
      <c r="A894" s="152"/>
      <c r="B894" s="153"/>
      <c r="C894" s="154"/>
      <c r="D894" s="157"/>
      <c r="E894" s="154"/>
      <c r="F894" s="154"/>
    </row>
    <row r="895" spans="1:6" x14ac:dyDescent="0.25">
      <c r="A895" s="152"/>
      <c r="B895" s="158"/>
      <c r="C895" s="154"/>
      <c r="D895" s="157"/>
      <c r="E895" s="154"/>
      <c r="F895" s="154"/>
    </row>
    <row r="896" spans="1:6" x14ac:dyDescent="0.25">
      <c r="A896" s="152"/>
      <c r="B896" s="158"/>
      <c r="C896" s="154"/>
      <c r="D896" s="157"/>
      <c r="E896" s="154"/>
      <c r="F896" s="154"/>
    </row>
    <row r="897" spans="1:6" x14ac:dyDescent="0.25">
      <c r="A897" s="152"/>
      <c r="B897" s="158"/>
      <c r="C897" s="154"/>
      <c r="D897" s="157"/>
      <c r="E897" s="154"/>
      <c r="F897" s="154"/>
    </row>
    <row r="898" spans="1:6" x14ac:dyDescent="0.25">
      <c r="A898" s="152"/>
      <c r="B898" s="158"/>
      <c r="C898" s="154"/>
      <c r="D898" s="157"/>
      <c r="E898" s="154"/>
      <c r="F898" s="154"/>
    </row>
    <row r="899" spans="1:6" x14ac:dyDescent="0.25">
      <c r="A899" s="152"/>
      <c r="B899" s="158"/>
      <c r="C899" s="154"/>
      <c r="D899" s="157"/>
      <c r="E899" s="154"/>
      <c r="F899" s="154"/>
    </row>
    <row r="900" spans="1:6" x14ac:dyDescent="0.25">
      <c r="A900" s="152"/>
      <c r="B900" s="158"/>
      <c r="C900" s="154"/>
      <c r="D900" s="157"/>
      <c r="E900" s="154"/>
      <c r="F900" s="154"/>
    </row>
    <row r="901" spans="1:6" x14ac:dyDescent="0.25">
      <c r="A901" s="152"/>
      <c r="B901" s="158"/>
      <c r="C901" s="154"/>
      <c r="D901" s="157"/>
      <c r="E901" s="154"/>
      <c r="F901" s="154"/>
    </row>
    <row r="902" spans="1:6" x14ac:dyDescent="0.25">
      <c r="A902" s="152"/>
      <c r="B902" s="158"/>
      <c r="C902" s="154"/>
      <c r="D902" s="157"/>
      <c r="E902" s="154"/>
      <c r="F902" s="154"/>
    </row>
    <row r="903" spans="1:6" x14ac:dyDescent="0.25">
      <c r="A903" s="152"/>
      <c r="B903" s="158"/>
      <c r="C903" s="154"/>
      <c r="D903" s="157"/>
      <c r="E903" s="154"/>
      <c r="F903" s="154"/>
    </row>
    <row r="904" spans="1:6" x14ac:dyDescent="0.25">
      <c r="A904" s="152"/>
      <c r="B904" s="158"/>
      <c r="C904" s="154"/>
      <c r="D904" s="157"/>
      <c r="E904" s="154"/>
      <c r="F904" s="154"/>
    </row>
    <row r="905" spans="1:6" x14ac:dyDescent="0.25">
      <c r="A905" s="152"/>
      <c r="B905" s="158"/>
      <c r="C905" s="154"/>
      <c r="D905" s="157"/>
      <c r="E905" s="154"/>
      <c r="F905" s="154"/>
    </row>
    <row r="906" spans="1:6" x14ac:dyDescent="0.25">
      <c r="A906" s="152"/>
      <c r="B906" s="158"/>
      <c r="C906" s="154"/>
      <c r="D906" s="157"/>
      <c r="E906" s="154"/>
      <c r="F906" s="154"/>
    </row>
    <row r="907" spans="1:6" x14ac:dyDescent="0.25">
      <c r="A907" s="152"/>
      <c r="B907" s="158"/>
      <c r="C907" s="154"/>
      <c r="D907" s="157"/>
      <c r="E907" s="154"/>
      <c r="F907" s="154"/>
    </row>
    <row r="908" spans="1:6" x14ac:dyDescent="0.25">
      <c r="A908" s="152"/>
      <c r="B908" s="158"/>
      <c r="C908" s="154"/>
      <c r="D908" s="157"/>
      <c r="E908" s="154"/>
      <c r="F908" s="154"/>
    </row>
    <row r="909" spans="1:6" x14ac:dyDescent="0.25">
      <c r="A909" s="152"/>
      <c r="B909" s="158"/>
      <c r="C909" s="154"/>
      <c r="D909" s="157"/>
      <c r="E909" s="154"/>
      <c r="F909" s="154"/>
    </row>
    <row r="910" spans="1:6" x14ac:dyDescent="0.25">
      <c r="A910" s="152"/>
      <c r="B910" s="158"/>
      <c r="C910" s="154"/>
      <c r="D910" s="157"/>
      <c r="E910" s="154"/>
      <c r="F910" s="154"/>
    </row>
    <row r="911" spans="1:6" x14ac:dyDescent="0.25">
      <c r="A911" s="152"/>
      <c r="B911" s="158"/>
      <c r="C911" s="154"/>
      <c r="D911" s="157"/>
      <c r="E911" s="154"/>
      <c r="F911" s="154"/>
    </row>
    <row r="912" spans="1:6" x14ac:dyDescent="0.25">
      <c r="A912" s="152"/>
      <c r="B912" s="158"/>
      <c r="C912" s="154"/>
      <c r="D912" s="157"/>
      <c r="E912" s="154"/>
      <c r="F912" s="154"/>
    </row>
    <row r="913" spans="1:6" x14ac:dyDescent="0.25">
      <c r="A913" s="152"/>
      <c r="B913" s="158"/>
      <c r="C913" s="154"/>
      <c r="D913" s="157"/>
      <c r="E913" s="154"/>
      <c r="F913" s="154"/>
    </row>
    <row r="914" spans="1:6" x14ac:dyDescent="0.25">
      <c r="A914" s="152"/>
      <c r="B914" s="158"/>
      <c r="C914" s="154"/>
      <c r="D914" s="157"/>
      <c r="E914" s="154"/>
      <c r="F914" s="154"/>
    </row>
    <row r="915" spans="1:6" x14ac:dyDescent="0.25">
      <c r="A915" s="152"/>
      <c r="B915" s="158"/>
      <c r="C915" s="154"/>
      <c r="D915" s="157"/>
      <c r="E915" s="154"/>
      <c r="F915" s="154"/>
    </row>
    <row r="916" spans="1:6" x14ac:dyDescent="0.25">
      <c r="A916" s="152"/>
      <c r="B916" s="158"/>
      <c r="C916" s="154"/>
      <c r="D916" s="157"/>
      <c r="E916" s="154"/>
      <c r="F916" s="154"/>
    </row>
    <row r="917" spans="1:6" x14ac:dyDescent="0.25">
      <c r="A917" s="152"/>
      <c r="B917" s="158"/>
      <c r="C917" s="154"/>
      <c r="D917" s="157"/>
      <c r="E917" s="154"/>
      <c r="F917" s="154"/>
    </row>
    <row r="918" spans="1:6" x14ac:dyDescent="0.25">
      <c r="A918" s="152"/>
      <c r="B918" s="158"/>
      <c r="C918" s="154"/>
      <c r="D918" s="157"/>
      <c r="E918" s="154"/>
      <c r="F918" s="154"/>
    </row>
    <row r="919" spans="1:6" x14ac:dyDescent="0.25">
      <c r="A919" s="152"/>
      <c r="B919" s="158"/>
      <c r="C919" s="154"/>
      <c r="D919" s="157"/>
      <c r="E919" s="154"/>
      <c r="F919" s="154"/>
    </row>
    <row r="920" spans="1:6" x14ac:dyDescent="0.25">
      <c r="A920" s="152"/>
      <c r="B920" s="158"/>
      <c r="C920" s="154"/>
      <c r="D920" s="157"/>
      <c r="E920" s="154"/>
      <c r="F920" s="154"/>
    </row>
    <row r="921" spans="1:6" x14ac:dyDescent="0.25">
      <c r="A921" s="152"/>
      <c r="B921" s="158"/>
      <c r="C921" s="154"/>
      <c r="D921" s="157"/>
      <c r="E921" s="154"/>
      <c r="F921" s="154"/>
    </row>
    <row r="922" spans="1:6" x14ac:dyDescent="0.25">
      <c r="A922" s="152"/>
      <c r="B922" s="158"/>
      <c r="C922" s="154"/>
      <c r="D922" s="157"/>
      <c r="E922" s="154"/>
      <c r="F922" s="154"/>
    </row>
    <row r="923" spans="1:6" x14ac:dyDescent="0.25">
      <c r="A923" s="152"/>
      <c r="B923" s="158"/>
      <c r="C923" s="154"/>
      <c r="D923" s="157"/>
      <c r="E923" s="154"/>
      <c r="F923" s="154"/>
    </row>
    <row r="924" spans="1:6" x14ac:dyDescent="0.25">
      <c r="A924" s="152"/>
      <c r="B924" s="158"/>
      <c r="C924" s="154"/>
      <c r="D924" s="157"/>
      <c r="E924" s="154"/>
      <c r="F924" s="154"/>
    </row>
    <row r="925" spans="1:6" x14ac:dyDescent="0.25">
      <c r="A925" s="152"/>
      <c r="B925" s="158"/>
      <c r="C925" s="154"/>
      <c r="D925" s="157"/>
      <c r="E925" s="154"/>
      <c r="F925" s="154"/>
    </row>
    <row r="926" spans="1:6" x14ac:dyDescent="0.25">
      <c r="A926" s="152"/>
      <c r="B926" s="158"/>
      <c r="C926" s="154"/>
      <c r="D926" s="157"/>
      <c r="E926" s="154"/>
      <c r="F926" s="154"/>
    </row>
    <row r="927" spans="1:6" x14ac:dyDescent="0.25">
      <c r="A927" s="152"/>
      <c r="B927" s="158"/>
      <c r="C927" s="154"/>
      <c r="D927" s="157"/>
      <c r="E927" s="154"/>
      <c r="F927" s="154"/>
    </row>
    <row r="928" spans="1:6" x14ac:dyDescent="0.25">
      <c r="A928" s="152"/>
      <c r="B928" s="158"/>
      <c r="C928" s="154"/>
      <c r="D928" s="157"/>
      <c r="E928" s="154"/>
      <c r="F928" s="154"/>
    </row>
    <row r="929" spans="1:6" x14ac:dyDescent="0.25">
      <c r="A929" s="152"/>
      <c r="B929" s="158"/>
      <c r="C929" s="154"/>
      <c r="D929" s="157"/>
      <c r="E929" s="154"/>
      <c r="F929" s="154"/>
    </row>
    <row r="930" spans="1:6" x14ac:dyDescent="0.25">
      <c r="A930" s="152"/>
      <c r="B930" s="158"/>
      <c r="C930" s="154"/>
      <c r="D930" s="157"/>
      <c r="E930" s="154"/>
      <c r="F930" s="154"/>
    </row>
    <row r="931" spans="1:6" x14ac:dyDescent="0.25">
      <c r="A931" s="152"/>
      <c r="B931" s="158"/>
      <c r="C931" s="154"/>
      <c r="D931" s="157"/>
      <c r="E931" s="154"/>
      <c r="F931" s="154"/>
    </row>
    <row r="932" spans="1:6" x14ac:dyDescent="0.25">
      <c r="A932" s="152"/>
      <c r="B932" s="158"/>
      <c r="C932" s="154"/>
      <c r="D932" s="157"/>
      <c r="E932" s="154"/>
      <c r="F932" s="154"/>
    </row>
    <row r="933" spans="1:6" x14ac:dyDescent="0.25">
      <c r="A933" s="152"/>
      <c r="B933" s="158"/>
      <c r="C933" s="154"/>
      <c r="D933" s="157"/>
      <c r="E933" s="154"/>
      <c r="F933" s="154"/>
    </row>
    <row r="934" spans="1:6" x14ac:dyDescent="0.25">
      <c r="A934" s="152"/>
      <c r="B934" s="158"/>
      <c r="C934" s="154"/>
      <c r="D934" s="157"/>
      <c r="E934" s="154"/>
      <c r="F934" s="154"/>
    </row>
    <row r="935" spans="1:6" x14ac:dyDescent="0.25">
      <c r="A935" s="152"/>
      <c r="B935" s="158"/>
      <c r="C935" s="154"/>
      <c r="D935" s="157"/>
      <c r="E935" s="154"/>
      <c r="F935" s="154"/>
    </row>
    <row r="936" spans="1:6" x14ac:dyDescent="0.25">
      <c r="A936" s="152"/>
      <c r="B936" s="158"/>
      <c r="C936" s="154"/>
      <c r="D936" s="157"/>
      <c r="E936" s="154"/>
      <c r="F936" s="154"/>
    </row>
    <row r="937" spans="1:6" x14ac:dyDescent="0.25">
      <c r="A937" s="152"/>
      <c r="B937" s="158"/>
      <c r="C937" s="154"/>
      <c r="D937" s="157"/>
      <c r="E937" s="154"/>
      <c r="F937" s="154"/>
    </row>
    <row r="938" spans="1:6" x14ac:dyDescent="0.25">
      <c r="A938" s="152"/>
      <c r="B938" s="158"/>
      <c r="C938" s="154"/>
      <c r="D938" s="157"/>
      <c r="E938" s="154"/>
      <c r="F938" s="154"/>
    </row>
    <row r="939" spans="1:6" x14ac:dyDescent="0.25">
      <c r="A939" s="152"/>
      <c r="B939" s="158"/>
      <c r="C939" s="154"/>
      <c r="D939" s="157"/>
      <c r="E939" s="154"/>
      <c r="F939" s="154"/>
    </row>
    <row r="940" spans="1:6" x14ac:dyDescent="0.25">
      <c r="A940" s="152"/>
      <c r="B940" s="158"/>
      <c r="C940" s="154"/>
      <c r="D940" s="157"/>
      <c r="E940" s="154"/>
      <c r="F940" s="154"/>
    </row>
    <row r="941" spans="1:6" x14ac:dyDescent="0.25">
      <c r="A941" s="152"/>
      <c r="B941" s="158"/>
      <c r="C941" s="154"/>
      <c r="D941" s="157"/>
      <c r="E941" s="154"/>
      <c r="F941" s="154"/>
    </row>
    <row r="942" spans="1:6" x14ac:dyDescent="0.25">
      <c r="A942" s="152"/>
      <c r="B942" s="158"/>
      <c r="C942" s="154"/>
      <c r="D942" s="157"/>
      <c r="E942" s="154"/>
      <c r="F942" s="154"/>
    </row>
    <row r="943" spans="1:6" x14ac:dyDescent="0.25">
      <c r="A943" s="152"/>
      <c r="B943" s="158"/>
      <c r="C943" s="154"/>
      <c r="D943" s="157"/>
      <c r="E943" s="154"/>
      <c r="F943" s="154"/>
    </row>
    <row r="944" spans="1:6" x14ac:dyDescent="0.25">
      <c r="A944" s="152"/>
      <c r="B944" s="158"/>
      <c r="C944" s="154"/>
      <c r="D944" s="157"/>
      <c r="E944" s="154"/>
      <c r="F944" s="154"/>
    </row>
    <row r="945" spans="1:6" x14ac:dyDescent="0.25">
      <c r="A945" s="152"/>
      <c r="B945" s="158"/>
      <c r="C945" s="154"/>
      <c r="D945" s="157"/>
      <c r="E945" s="154"/>
      <c r="F945" s="154"/>
    </row>
    <row r="946" spans="1:6" x14ac:dyDescent="0.25">
      <c r="A946" s="152"/>
      <c r="B946" s="158"/>
      <c r="C946" s="154"/>
      <c r="D946" s="157"/>
      <c r="E946" s="154"/>
      <c r="F946" s="154"/>
    </row>
    <row r="947" spans="1:6" x14ac:dyDescent="0.25">
      <c r="A947" s="152"/>
      <c r="B947" s="158"/>
      <c r="C947" s="154"/>
      <c r="D947" s="157"/>
      <c r="E947" s="154"/>
      <c r="F947" s="154"/>
    </row>
    <row r="948" spans="1:6" x14ac:dyDescent="0.25">
      <c r="A948" s="152"/>
      <c r="B948" s="158"/>
      <c r="C948" s="154"/>
      <c r="D948" s="157"/>
      <c r="E948" s="154"/>
      <c r="F948" s="154"/>
    </row>
    <row r="949" spans="1:6" x14ac:dyDescent="0.25">
      <c r="A949" s="152"/>
      <c r="B949" s="158"/>
      <c r="C949" s="154"/>
      <c r="D949" s="157"/>
      <c r="E949" s="154"/>
      <c r="F949" s="154"/>
    </row>
    <row r="950" spans="1:6" x14ac:dyDescent="0.25">
      <c r="A950" s="152"/>
      <c r="B950" s="158"/>
      <c r="C950" s="154"/>
      <c r="D950" s="157"/>
      <c r="E950" s="154"/>
      <c r="F950" s="154"/>
    </row>
    <row r="951" spans="1:6" x14ac:dyDescent="0.25">
      <c r="A951" s="152"/>
      <c r="B951" s="158"/>
      <c r="C951" s="154"/>
      <c r="D951" s="157"/>
      <c r="E951" s="154"/>
      <c r="F951" s="154"/>
    </row>
    <row r="952" spans="1:6" x14ac:dyDescent="0.25">
      <c r="A952" s="152"/>
      <c r="B952" s="158"/>
      <c r="C952" s="154"/>
      <c r="D952" s="157"/>
      <c r="E952" s="154"/>
      <c r="F952" s="154"/>
    </row>
    <row r="953" spans="1:6" x14ac:dyDescent="0.25">
      <c r="A953" s="152"/>
      <c r="B953" s="158"/>
      <c r="C953" s="154"/>
      <c r="D953" s="157"/>
      <c r="E953" s="154"/>
      <c r="F953" s="154"/>
    </row>
    <row r="954" spans="1:6" x14ac:dyDescent="0.25">
      <c r="A954" s="152"/>
      <c r="B954" s="158"/>
      <c r="C954" s="154"/>
      <c r="D954" s="157"/>
      <c r="E954" s="154"/>
      <c r="F954" s="154"/>
    </row>
    <row r="955" spans="1:6" x14ac:dyDescent="0.25">
      <c r="A955" s="152"/>
      <c r="B955" s="158"/>
      <c r="C955" s="154"/>
      <c r="D955" s="157"/>
      <c r="E955" s="154"/>
      <c r="F955" s="154"/>
    </row>
    <row r="956" spans="1:6" x14ac:dyDescent="0.25">
      <c r="A956" s="152"/>
      <c r="B956" s="158"/>
      <c r="C956" s="154"/>
      <c r="D956" s="157"/>
      <c r="E956" s="154"/>
      <c r="F956" s="154"/>
    </row>
    <row r="957" spans="1:6" x14ac:dyDescent="0.25">
      <c r="A957" s="152"/>
      <c r="B957" s="158"/>
      <c r="C957" s="154"/>
      <c r="D957" s="157"/>
      <c r="E957" s="154"/>
      <c r="F957" s="154"/>
    </row>
    <row r="958" spans="1:6" x14ac:dyDescent="0.25">
      <c r="A958" s="152"/>
      <c r="B958" s="158"/>
      <c r="C958" s="154"/>
      <c r="D958" s="157"/>
      <c r="E958" s="154"/>
      <c r="F958" s="154"/>
    </row>
    <row r="959" spans="1:6" x14ac:dyDescent="0.25">
      <c r="A959" s="152"/>
      <c r="B959" s="158"/>
      <c r="C959" s="154"/>
      <c r="D959" s="157"/>
      <c r="E959" s="154"/>
      <c r="F959" s="154"/>
    </row>
    <row r="960" spans="1:6" x14ac:dyDescent="0.25">
      <c r="A960" s="152"/>
      <c r="B960" s="158"/>
      <c r="C960" s="154"/>
      <c r="D960" s="157"/>
      <c r="E960" s="154"/>
      <c r="F960" s="154"/>
    </row>
    <row r="961" spans="1:6" x14ac:dyDescent="0.25">
      <c r="A961" s="152"/>
      <c r="B961" s="158"/>
      <c r="C961" s="154"/>
      <c r="D961" s="157"/>
      <c r="E961" s="154"/>
      <c r="F961" s="154"/>
    </row>
    <row r="962" spans="1:6" x14ac:dyDescent="0.25">
      <c r="A962" s="152"/>
      <c r="B962" s="158"/>
      <c r="C962" s="154"/>
      <c r="D962" s="157"/>
      <c r="E962" s="154"/>
      <c r="F962" s="154"/>
    </row>
    <row r="963" spans="1:6" x14ac:dyDescent="0.25">
      <c r="A963" s="152"/>
      <c r="B963" s="158"/>
      <c r="C963" s="154"/>
      <c r="D963" s="157"/>
      <c r="E963" s="154"/>
      <c r="F963" s="154"/>
    </row>
    <row r="964" spans="1:6" x14ac:dyDescent="0.25">
      <c r="A964" s="152"/>
      <c r="B964" s="158"/>
      <c r="C964" s="154"/>
      <c r="D964" s="157"/>
      <c r="E964" s="154"/>
      <c r="F964" s="154"/>
    </row>
    <row r="965" spans="1:6" x14ac:dyDescent="0.25">
      <c r="A965" s="152"/>
      <c r="B965" s="158"/>
      <c r="C965" s="154"/>
      <c r="D965" s="157"/>
      <c r="E965" s="154"/>
      <c r="F965" s="154"/>
    </row>
    <row r="966" spans="1:6" x14ac:dyDescent="0.25">
      <c r="A966" s="152"/>
      <c r="B966" s="158"/>
      <c r="C966" s="154"/>
      <c r="D966" s="157"/>
      <c r="E966" s="154"/>
      <c r="F966" s="154"/>
    </row>
    <row r="967" spans="1:6" x14ac:dyDescent="0.25">
      <c r="A967" s="152"/>
      <c r="B967" s="158"/>
      <c r="C967" s="154"/>
      <c r="D967" s="157"/>
      <c r="E967" s="154"/>
      <c r="F967" s="154"/>
    </row>
    <row r="968" spans="1:6" x14ac:dyDescent="0.25">
      <c r="A968" s="152"/>
      <c r="B968" s="158"/>
      <c r="C968" s="154"/>
      <c r="D968" s="157"/>
      <c r="E968" s="154"/>
      <c r="F968" s="154"/>
    </row>
    <row r="969" spans="1:6" x14ac:dyDescent="0.25">
      <c r="A969" s="152"/>
      <c r="B969" s="158"/>
      <c r="C969" s="154"/>
      <c r="D969" s="157"/>
      <c r="E969" s="154"/>
      <c r="F969" s="154"/>
    </row>
    <row r="970" spans="1:6" ht="15.75" x14ac:dyDescent="0.25">
      <c r="A970" s="159"/>
      <c r="B970" s="160"/>
      <c r="C970" s="161"/>
      <c r="D970" s="162"/>
      <c r="E970" s="161"/>
      <c r="F970" s="161"/>
    </row>
    <row r="971" spans="1:6" ht="15.75" x14ac:dyDescent="0.25">
      <c r="A971" s="159"/>
      <c r="B971" s="160"/>
      <c r="C971" s="161"/>
      <c r="D971" s="162"/>
      <c r="E971" s="161"/>
      <c r="F971" s="161"/>
    </row>
  </sheetData>
  <mergeCells count="18">
    <mergeCell ref="B839:C839"/>
    <mergeCell ref="B842:D846"/>
    <mergeCell ref="A11:B11"/>
    <mergeCell ref="C11:F11"/>
    <mergeCell ref="A8:F8"/>
    <mergeCell ref="A10:B10"/>
    <mergeCell ref="C10:F10"/>
    <mergeCell ref="A6:F7"/>
    <mergeCell ref="A15:B15"/>
    <mergeCell ref="C15:F15"/>
    <mergeCell ref="A16:B16"/>
    <mergeCell ref="C16:E16"/>
    <mergeCell ref="A12:B12"/>
    <mergeCell ref="C12:F12"/>
    <mergeCell ref="A13:B13"/>
    <mergeCell ref="C13:F13"/>
    <mergeCell ref="A14:B14"/>
    <mergeCell ref="C14:F14"/>
  </mergeCells>
  <printOptions horizontalCentered="1"/>
  <pageMargins left="0.23622047244094491" right="0.23622047244094491" top="1.0629921259842521" bottom="0.6692913385826772" header="1.1023622047244095" footer="0.43307086614173229"/>
  <pageSetup scale="69" fitToHeight="17" orientation="portrait" r:id="rId1"/>
  <headerFooter>
    <oddFooter>&amp;LDISCO D//2018// REMOZAMIENTO EDIFICO DE 5 NIVELES DEL ``MISPAS´´ EN LA (C/ALEXANDER FLEMMING # 96 SECTOR ENZANCHE´LA FE)&amp;C
&amp;R&amp;P/&amp;N</oddFooter>
  </headerFooter>
  <rowBreaks count="6" manualBreakCount="6">
    <brk id="413" max="5" man="1"/>
    <brk id="517" max="5" man="1"/>
    <brk id="549" max="5" man="1"/>
    <brk id="598" max="5" man="1"/>
    <brk id="631" max="5" man="1"/>
    <brk id="837" max="5" man="1"/>
  </rowBreaks>
  <colBreaks count="1" manualBreakCount="1">
    <brk id="6" max="56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C6EB276FFA9544B062157CF5E27EB4" ma:contentTypeVersion="10" ma:contentTypeDescription="Create a new document." ma:contentTypeScope="" ma:versionID="31647c0cfb2e634b8dadf2a37acd73dc">
  <xsd:schema xmlns:xsd="http://www.w3.org/2001/XMLSchema" xmlns:xs="http://www.w3.org/2001/XMLSchema" xmlns:p="http://schemas.microsoft.com/office/2006/metadata/properties" xmlns:ns2="18b54dc9-395d-44a8-a6e1-f500d27c8a6b" xmlns:ns3="a997fcdc-8756-446c-9beb-730b6e844683" targetNamespace="http://schemas.microsoft.com/office/2006/metadata/properties" ma:root="true" ma:fieldsID="2aaa73f647f123ac325f173558144fa8" ns2:_="" ns3:_="">
    <xsd:import namespace="18b54dc9-395d-44a8-a6e1-f500d27c8a6b"/>
    <xsd:import namespace="a997fcdc-8756-446c-9beb-730b6e84468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b54dc9-395d-44a8-a6e1-f500d27c8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97fcdc-8756-446c-9beb-730b6e8446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448271-636E-4A48-A50C-1F9302115A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b54dc9-395d-44a8-a6e1-f500d27c8a6b"/>
    <ds:schemaRef ds:uri="a997fcdc-8756-446c-9beb-730b6e844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2A7178-B5F0-4354-8C03-56A09D04926D}">
  <ds:schemaRefs>
    <ds:schemaRef ds:uri="http://schemas.microsoft.com/sharepoint/v3/contenttype/forms"/>
  </ds:schemaRefs>
</ds:datastoreItem>
</file>

<file path=customXml/itemProps3.xml><?xml version="1.0" encoding="utf-8"?>
<ds:datastoreItem xmlns:ds="http://schemas.openxmlformats.org/officeDocument/2006/customXml" ds:itemID="{171719FB-A33B-42EC-B29E-79D4DF13A1FF}">
  <ds:schemaRefs>
    <ds:schemaRef ds:uri="http://purl.org/dc/terms/"/>
    <ds:schemaRef ds:uri="http://schemas.openxmlformats.org/package/2006/metadata/core-properties"/>
    <ds:schemaRef ds:uri="a997fcdc-8756-446c-9beb-730b6e844683"/>
    <ds:schemaRef ds:uri="http://schemas.microsoft.com/office/2006/documentManagement/types"/>
    <ds:schemaRef ds:uri="http://schemas.microsoft.com/office/infopath/2007/PartnerControls"/>
    <ds:schemaRef ds:uri="http://purl.org/dc/elements/1.1/"/>
    <ds:schemaRef ds:uri="http://schemas.microsoft.com/office/2006/metadata/properties"/>
    <ds:schemaRef ds:uri="18b54dc9-395d-44a8-a6e1-f500d27c8a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Flemming  (Modificado) (3)</vt:lpstr>
      <vt:lpstr>'Flemming  (Modificado) (3)'!Print_Area</vt:lpstr>
      <vt:lpstr>'Flemming  (Modificado)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De Jesus Rodriguez</dc:creator>
  <cp:lastModifiedBy>Belkis Mejia</cp:lastModifiedBy>
  <dcterms:created xsi:type="dcterms:W3CDTF">2019-03-08T17:03:04Z</dcterms:created>
  <dcterms:modified xsi:type="dcterms:W3CDTF">2019-05-13T20:37:29Z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0x0101001CC6EB276FFA9544B062157CF5E27EB4</vt:lpwstr>
  </property>
</Properties>
</file>