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20370" windowHeight="9330" activeTab="2"/>
  </bookViews>
  <sheets>
    <sheet name="TABLA A" sheetId="2" r:id="rId1"/>
    <sheet name="TABLA B" sheetId="1" r:id="rId2"/>
    <sheet name="TABLA C " sheetId="3" r:id="rId3"/>
  </sheets>
  <calcPr calcId="145621"/>
</workbook>
</file>

<file path=xl/calcChain.xml><?xml version="1.0" encoding="utf-8"?>
<calcChain xmlns="http://schemas.openxmlformats.org/spreadsheetml/2006/main">
  <c r="B9" i="3" l="1"/>
  <c r="C102" i="1" l="1"/>
  <c r="B14" i="3"/>
  <c r="E14" i="3" s="1"/>
  <c r="B12" i="3"/>
  <c r="E12" i="3" s="1"/>
  <c r="C103" i="1"/>
  <c r="B11" i="3" s="1"/>
  <c r="C104" i="1"/>
  <c r="C105" i="1"/>
  <c r="B13" i="3" s="1"/>
  <c r="E13" i="3" s="1"/>
  <c r="C106" i="1"/>
  <c r="C107" i="1"/>
  <c r="B15" i="3" s="1"/>
  <c r="E15" i="3" s="1"/>
  <c r="E8" i="3"/>
  <c r="E6" i="3"/>
  <c r="E5" i="3"/>
  <c r="E11" i="3" l="1"/>
  <c r="E9" i="3"/>
  <c r="E16" i="3"/>
  <c r="D99" i="1" l="1"/>
  <c r="D98" i="1"/>
  <c r="D97" i="1"/>
  <c r="D96" i="1"/>
  <c r="D95" i="1"/>
  <c r="D94" i="1"/>
  <c r="D91" i="1"/>
  <c r="D90" i="1"/>
  <c r="D89" i="1"/>
  <c r="D88" i="1"/>
  <c r="D87" i="1"/>
  <c r="D86" i="1"/>
  <c r="D83" i="1"/>
  <c r="D82" i="1"/>
  <c r="D81" i="1"/>
  <c r="D80" i="1"/>
  <c r="D79" i="1"/>
  <c r="D78" i="1"/>
  <c r="D75" i="1"/>
  <c r="D74" i="1"/>
  <c r="D73" i="1"/>
  <c r="D72" i="1"/>
  <c r="D71" i="1"/>
  <c r="D70" i="1"/>
  <c r="D67" i="1"/>
  <c r="D66" i="1"/>
  <c r="D65" i="1"/>
  <c r="D64" i="1"/>
  <c r="D63" i="1"/>
  <c r="D62" i="1"/>
  <c r="D59" i="1"/>
  <c r="D58" i="1"/>
  <c r="D57" i="1"/>
  <c r="D56" i="1"/>
  <c r="D55" i="1"/>
  <c r="D54" i="1"/>
  <c r="D51" i="1"/>
  <c r="D50" i="1"/>
  <c r="D49" i="1"/>
  <c r="D48" i="1"/>
  <c r="D47" i="1"/>
  <c r="D46" i="1"/>
  <c r="D43" i="1"/>
  <c r="D42" i="1"/>
  <c r="D41" i="1"/>
  <c r="D40" i="1"/>
  <c r="D39" i="1"/>
  <c r="D38" i="1"/>
  <c r="D35" i="1"/>
  <c r="D34" i="1"/>
  <c r="D33" i="1"/>
  <c r="D32" i="1"/>
  <c r="D31" i="1"/>
  <c r="D30" i="1"/>
  <c r="D27" i="1"/>
  <c r="D26" i="1"/>
  <c r="D25" i="1"/>
  <c r="D24" i="1"/>
  <c r="D23" i="1"/>
  <c r="D22" i="1"/>
  <c r="D19" i="1"/>
  <c r="D18" i="1"/>
  <c r="D17" i="1"/>
  <c r="D16" i="1"/>
  <c r="D15" i="1"/>
  <c r="D14" i="1"/>
  <c r="D7" i="1"/>
  <c r="D103" i="1" s="1"/>
  <c r="D8" i="1"/>
  <c r="D9" i="1"/>
  <c r="D10" i="1"/>
  <c r="D106" i="1" s="1"/>
  <c r="D11" i="1"/>
  <c r="D107" i="1" s="1"/>
  <c r="D6" i="1"/>
  <c r="D108" i="1" l="1"/>
  <c r="F10" i="3" s="1"/>
  <c r="D105" i="1"/>
  <c r="D104" i="1"/>
  <c r="D102" i="1"/>
  <c r="F4" i="3" s="1"/>
  <c r="F6" i="3" s="1"/>
  <c r="D20" i="1"/>
  <c r="D52" i="1"/>
  <c r="D68" i="1"/>
  <c r="D12" i="1"/>
  <c r="D76" i="1"/>
  <c r="D36" i="1"/>
  <c r="D84" i="1"/>
  <c r="D44" i="1"/>
  <c r="D60" i="1"/>
  <c r="D100" i="1"/>
  <c r="D28" i="1"/>
  <c r="D92" i="1"/>
  <c r="F14" i="3" l="1"/>
  <c r="F11" i="3"/>
  <c r="F12" i="3"/>
  <c r="F15" i="3"/>
  <c r="F13" i="3"/>
  <c r="G16" i="3" s="1"/>
  <c r="F8" i="3"/>
  <c r="F18" i="3"/>
  <c r="F5" i="3"/>
  <c r="D101" i="1"/>
  <c r="F16" i="3" l="1"/>
  <c r="G9" i="3"/>
  <c r="F9" i="3" s="1"/>
  <c r="F17" i="3" s="1"/>
  <c r="E38" i="2"/>
  <c r="E34" i="2" s="1"/>
  <c r="E5" i="2" l="1"/>
  <c r="E7" i="2"/>
  <c r="E11" i="2"/>
</calcChain>
</file>

<file path=xl/comments1.xml><?xml version="1.0" encoding="utf-8"?>
<comments xmlns="http://schemas.openxmlformats.org/spreadsheetml/2006/main">
  <authors>
    <author>Gisela Innis</author>
  </authors>
  <commentList>
    <comment ref="E38" authorId="0">
      <text>
        <r>
          <rPr>
            <b/>
            <sz val="9"/>
            <color indexed="81"/>
            <rFont val="Tahoma"/>
            <charset val="1"/>
          </rPr>
          <t>IGUAL AL GRAN TOTAL DE LA TABLA B Y C</t>
        </r>
      </text>
    </comment>
  </commentList>
</comments>
</file>

<file path=xl/comments2.xml><?xml version="1.0" encoding="utf-8"?>
<comments xmlns="http://schemas.openxmlformats.org/spreadsheetml/2006/main">
  <authors>
    <author>Gisela Innis</author>
  </authors>
  <commentList>
    <comment ref="D101" authorId="0">
      <text>
        <r>
          <rPr>
            <b/>
            <sz val="9"/>
            <color indexed="81"/>
            <rFont val="Tahoma"/>
            <charset val="1"/>
          </rPr>
          <t>GRAN TOTAL IGUAL A LA TABLA A Y C</t>
        </r>
        <r>
          <rPr>
            <sz val="9"/>
            <color indexed="81"/>
            <rFont val="Tahoma"/>
            <charset val="1"/>
          </rPr>
          <t xml:space="preserve">
</t>
        </r>
      </text>
    </comment>
  </commentList>
</comments>
</file>

<file path=xl/comments3.xml><?xml version="1.0" encoding="utf-8"?>
<comments xmlns="http://schemas.openxmlformats.org/spreadsheetml/2006/main">
  <authors>
    <author>Gisela Innis</author>
  </authors>
  <commentList>
    <comment ref="B5" authorId="0">
      <text>
        <r>
          <rPr>
            <sz val="9"/>
            <color indexed="81"/>
            <rFont val="Tahoma"/>
            <family val="2"/>
          </rPr>
          <t xml:space="preserve">Incluir remuneración diaria todo incluido
</t>
        </r>
      </text>
    </comment>
    <comment ref="C5" authorId="0">
      <text>
        <r>
          <rPr>
            <sz val="9"/>
            <color indexed="81"/>
            <rFont val="Tahoma"/>
            <family val="2"/>
          </rPr>
          <t xml:space="preserve">Incluir tiempo total  que trabajara en el proyecto </t>
        </r>
      </text>
    </comment>
    <comment ref="D7" authorId="0">
      <text>
        <r>
          <rPr>
            <b/>
            <sz val="9"/>
            <color indexed="81"/>
            <rFont val="Tahoma"/>
            <charset val="1"/>
          </rPr>
          <t>INCLUIR NUMERO DE INSTRUCTORES</t>
        </r>
      </text>
    </comment>
    <comment ref="B9" authorId="0">
      <text>
        <r>
          <rPr>
            <b/>
            <sz val="9"/>
            <color indexed="81"/>
            <rFont val="Tahoma"/>
            <charset val="1"/>
          </rPr>
          <t xml:space="preserve">Este monto dede coincidir con el precio unitario del calculo total de los participantes y dividido entre 12 </t>
        </r>
        <r>
          <rPr>
            <sz val="9"/>
            <color indexed="81"/>
            <rFont val="Tahoma"/>
            <charset val="1"/>
          </rPr>
          <t xml:space="preserve">
</t>
        </r>
      </text>
    </comment>
    <comment ref="G9" authorId="0">
      <text>
        <r>
          <rPr>
            <sz val="9"/>
            <color indexed="81"/>
            <rFont val="Tahoma"/>
            <charset val="1"/>
          </rPr>
          <t xml:space="preserve">Este porcentaje debe dar 100%
</t>
        </r>
      </text>
    </comment>
    <comment ref="C15" authorId="0">
      <text>
        <r>
          <rPr>
            <sz val="9"/>
            <color indexed="81"/>
            <rFont val="Tahoma"/>
            <family val="2"/>
          </rPr>
          <t xml:space="preserve">INCLUIR PERIODO DE DIAS EN LA ADMINISTRACION
</t>
        </r>
      </text>
    </comment>
    <comment ref="G16" authorId="0">
      <text>
        <r>
          <rPr>
            <b/>
            <sz val="9"/>
            <color indexed="81"/>
            <rFont val="Tahoma"/>
            <charset val="1"/>
          </rPr>
          <t>Este porcentaje debe dar 100%</t>
        </r>
        <r>
          <rPr>
            <sz val="9"/>
            <color indexed="81"/>
            <rFont val="Tahoma"/>
            <charset val="1"/>
          </rPr>
          <t xml:space="preserve">
</t>
        </r>
      </text>
    </comment>
    <comment ref="F17" authorId="0">
      <text>
        <r>
          <rPr>
            <b/>
            <sz val="9"/>
            <color indexed="81"/>
            <rFont val="Tahoma"/>
            <family val="2"/>
          </rPr>
          <t>Este porcentaje debe dar 100%</t>
        </r>
        <r>
          <rPr>
            <sz val="9"/>
            <color indexed="81"/>
            <rFont val="Tahoma"/>
            <family val="2"/>
          </rPr>
          <t xml:space="preserve">
</t>
        </r>
      </text>
    </comment>
    <comment ref="F18" authorId="0">
      <text>
        <r>
          <rPr>
            <b/>
            <sz val="9"/>
            <color indexed="81"/>
            <rFont val="Tahoma"/>
            <charset val="1"/>
          </rPr>
          <t>GRAN TOTAL IGUAL A LA TABLA A Y B</t>
        </r>
        <r>
          <rPr>
            <sz val="9"/>
            <color indexed="81"/>
            <rFont val="Tahoma"/>
            <charset val="1"/>
          </rPr>
          <t xml:space="preserve">
</t>
        </r>
      </text>
    </comment>
  </commentList>
</comments>
</file>

<file path=xl/sharedStrings.xml><?xml version="1.0" encoding="utf-8"?>
<sst xmlns="http://schemas.openxmlformats.org/spreadsheetml/2006/main" count="167" uniqueCount="76">
  <si>
    <t>Resultados y subcomponentes</t>
  </si>
  <si>
    <t>(a)</t>
  </si>
  <si>
    <t>Cantidad</t>
  </si>
  <si>
    <t>(b)</t>
  </si>
  <si>
    <t>Precio unitario</t>
  </si>
  <si>
    <t>(c )=(a)x(b)</t>
  </si>
  <si>
    <t>Costo total de los servicios</t>
  </si>
  <si>
    <t xml:space="preserve">Comentarios </t>
  </si>
  <si>
    <t>Breve explicación del porque la cantidad de días, Instructores y certificaciones por taller</t>
  </si>
  <si>
    <t>Taller Aligandi</t>
  </si>
  <si>
    <t>Participantes</t>
  </si>
  <si>
    <t>Material de Apoyo</t>
  </si>
  <si>
    <t>Movilización</t>
  </si>
  <si>
    <t>Certificaciones BLS</t>
  </si>
  <si>
    <t>Certificaciones basico</t>
  </si>
  <si>
    <t>Gasto administrativos</t>
  </si>
  <si>
    <t xml:space="preserve">Sub – total </t>
  </si>
  <si>
    <t>Taller Narganá</t>
  </si>
  <si>
    <t>Certificaciones básico</t>
  </si>
  <si>
    <t>Sub – total</t>
  </si>
  <si>
    <t xml:space="preserve">Taller Chiriqui </t>
  </si>
  <si>
    <t xml:space="preserve">Taller Herrera </t>
  </si>
  <si>
    <t xml:space="preserve">Taller Los Santos </t>
  </si>
  <si>
    <t xml:space="preserve">Taller Panamá Oeste </t>
  </si>
  <si>
    <t xml:space="preserve">Taller Metropolitana </t>
  </si>
  <si>
    <t xml:space="preserve">Taller Panamá Norte </t>
  </si>
  <si>
    <t>Taller Bocas del Toro</t>
  </si>
  <si>
    <t>Taller Darién</t>
  </si>
  <si>
    <t xml:space="preserve">Taller Veraguas </t>
  </si>
  <si>
    <t xml:space="preserve">Taller Panamá Este </t>
  </si>
  <si>
    <t>GRAN TOTAL</t>
  </si>
  <si>
    <t>Los Licitantes deberán presentar el desglose de costos de los precios indicados supra para cada entregable basándose en el formulario que se adjunta a continuación. El PNUD utilizará el desglose de costos a efectos de evaluar la adecuación de los precios, así como para calcular los precios en caso de que ambas partes hayan acordado añadir nuevos objetivos o servicios.</t>
  </si>
  <si>
    <t>Descripción de actividad</t>
  </si>
  <si>
    <t>Periodo total de días de compromiso</t>
  </si>
  <si>
    <t>Número de personas</t>
  </si>
  <si>
    <t>Tasa total (%)</t>
  </si>
  <si>
    <t>Servicios de personal (Participantes)</t>
  </si>
  <si>
    <t>Servicios en la Sede</t>
  </si>
  <si>
    <t xml:space="preserve">Instructores </t>
  </si>
  <si>
    <t>Servicios en las oficinas de campo</t>
  </si>
  <si>
    <t xml:space="preserve">Gastos de bolsillo </t>
  </si>
  <si>
    <t xml:space="preserve">Movilización </t>
  </si>
  <si>
    <t>Certificaciones Básico</t>
  </si>
  <si>
    <t xml:space="preserve">Gastos Administrativos </t>
  </si>
  <si>
    <t>Total 100% (Igual Gran Total A, B y C)</t>
  </si>
  <si>
    <t>Nº</t>
  </si>
  <si>
    <t>Objetivos</t>
  </si>
  <si>
    <t>Fecha prevista de entrega o terminación</t>
  </si>
  <si>
    <t xml:space="preserve">Porcentaje del precio total </t>
  </si>
  <si>
    <t>Precio</t>
  </si>
  <si>
    <t>(Suma global, todo incluido)</t>
  </si>
  <si>
    <t>Producto 1 Informe de Visita Inspección y coordinación en el área  donde se realizarán las capacitaciones</t>
  </si>
  <si>
    <t xml:space="preserve">1 mes luego de firmado el contrato </t>
  </si>
  <si>
    <t>Producto 2: Entrega física de los manuales y del material didáctico necesario en las Unidades de Docencia Regional del MINSA correspondiente a los sitios donde se harán las capacitaciones, con un mes de antelación del inicio de los cursos.</t>
  </si>
  <si>
    <t xml:space="preserve">3 mes luego de firmado el contrato e inicio de las capacitaciones. </t>
  </si>
  <si>
    <r>
      <t xml:space="preserve">Producto 3: Realizar </t>
    </r>
    <r>
      <rPr>
        <b/>
        <sz val="11"/>
        <color theme="1"/>
        <rFont val="Calibri"/>
        <family val="2"/>
      </rPr>
      <t>mínimamente 36  capacitaciones solicitadas</t>
    </r>
    <r>
      <rPr>
        <sz val="11"/>
        <color theme="1"/>
        <rFont val="Calibri"/>
        <family val="2"/>
      </rPr>
      <t xml:space="preserve"> y emitir un informe que por cada Región de Salud  incluya: el número de participantes que asistieron con su nombre completo, número de cédula y copia de la cédula de identidad personal. Toda documentación deberá ser entregada por duplicado</t>
    </r>
  </si>
  <si>
    <t>Informe de avance de capacitaciones hasta el 9 mes.</t>
  </si>
  <si>
    <t xml:space="preserve">Producto 4: Entrega, mediante firma de recibido, de las credenciales internacionales emitidas por la Asociación Americana del Corazón a cada uno de los participantes que aprueben los cursos con el estándar requerido para la certificación. Las credenciales deberán tener una vigencia de 2 años. </t>
  </si>
  <si>
    <t xml:space="preserve">10 mes </t>
  </si>
  <si>
    <t xml:space="preserve">Producto 5: Presentar al final de las capacitaciones un listado con los nombres de los participantes que demuestran potencial para ser formadores internos en la institución, identificados según el instructor de los grupos. </t>
  </si>
  <si>
    <t>Hasta un mes posterior al cierre de las capacitaciones</t>
  </si>
  <si>
    <t>(Mes 10)</t>
  </si>
  <si>
    <r>
      <t xml:space="preserve">Producto 6. </t>
    </r>
    <r>
      <rPr>
        <sz val="12"/>
        <color theme="1"/>
        <rFont val="Times New Roman"/>
        <family val="1"/>
      </rPr>
      <t xml:space="preserve">  Emitir informe final, que por Región de Salud, incluya: número de participantes con su nombre completo y número de cédula, segregando en la lista los que aprobaron los cursos y los que no aprobaron. El informe debe incluir copia de las credenciales emitidas por la Asociación Americana del Corazón por cada uno de los participantes que aprobaron los cursos. Toda documentación deberá ser entregada por duplicado.</t>
    </r>
  </si>
  <si>
    <t>Hasta un meses posterior al cierre de las capacitaciones</t>
  </si>
  <si>
    <t xml:space="preserve">Total </t>
  </si>
  <si>
    <t xml:space="preserve">Sub total </t>
  </si>
  <si>
    <t>Gastos de bolsillo</t>
  </si>
  <si>
    <t>Remuneración diaria ò por unidad de tiempo USD</t>
  </si>
  <si>
    <t xml:space="preserve">NOMBRE Y FIRMA DEL REPRESENTANTE LEGAL </t>
  </si>
  <si>
    <t xml:space="preserve">NOMBRE DE LA EMPRESA </t>
  </si>
  <si>
    <t xml:space="preserve">NOTA: PRESENTAR CON MEMBRETE DE LA EMPRESA </t>
  </si>
  <si>
    <t>PROCESO 7085 PAN 2016 - TABLA A</t>
  </si>
  <si>
    <t xml:space="preserve">PROCESO 7085 PAN 2016 - TABLA C </t>
  </si>
  <si>
    <t>PROCESO 7085 PAN 2016 - TABLA B</t>
  </si>
  <si>
    <t xml:space="preserve">Supervisor de Capacitadores </t>
  </si>
  <si>
    <t>Personal de apoyo y administrativo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</si>
</sst>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00000000%"/>
  </numFmts>
  <fonts count="20" x14ac:knownFonts="1">
    <font>
      <sz val="11"/>
      <color theme="1"/>
      <name val="Calibri"/>
      <family val="2"/>
      <scheme val="minor"/>
    </font>
    <font>
      <sz val="11"/>
      <color theme="1"/>
      <name val="Calibri"/>
      <family val="2"/>
    </font>
    <font>
      <b/>
      <sz val="11"/>
      <color theme="1"/>
      <name val="Calibri"/>
      <family val="2"/>
    </font>
    <font>
      <sz val="11"/>
      <color theme="1"/>
      <name val="Calibri"/>
      <family val="2"/>
      <scheme val="minor"/>
    </font>
    <font>
      <sz val="8"/>
      <color theme="1"/>
      <name val="Calibri"/>
      <family val="2"/>
      <scheme val="minor"/>
    </font>
    <font>
      <b/>
      <sz val="8"/>
      <color theme="1"/>
      <name val="Calibri"/>
      <family val="2"/>
      <scheme val="minor"/>
    </font>
    <font>
      <sz val="8"/>
      <color theme="1"/>
      <name val="Calibri"/>
      <family val="2"/>
    </font>
    <font>
      <b/>
      <sz val="8"/>
      <color theme="1"/>
      <name val="Calibri"/>
      <family val="2"/>
    </font>
    <font>
      <sz val="8"/>
      <color rgb="FFFF0000"/>
      <name val="Calibri"/>
      <family val="2"/>
    </font>
    <font>
      <sz val="12"/>
      <color theme="1"/>
      <name val="Times New Roman"/>
      <family val="1"/>
    </font>
    <font>
      <sz val="10"/>
      <color theme="1"/>
      <name val="Calibri"/>
      <family val="2"/>
      <scheme val="minor"/>
    </font>
    <font>
      <sz val="10"/>
      <name val="Calibri"/>
      <family val="2"/>
    </font>
    <font>
      <b/>
      <sz val="10"/>
      <name val="Calibri"/>
      <family val="2"/>
    </font>
    <font>
      <b/>
      <i/>
      <u/>
      <sz val="10"/>
      <name val="Calibri"/>
      <family val="2"/>
    </font>
    <font>
      <b/>
      <sz val="10"/>
      <color theme="1"/>
      <name val="Calibri"/>
      <family val="2"/>
      <scheme val="minor"/>
    </font>
    <font>
      <sz val="9"/>
      <color indexed="81"/>
      <name val="Tahoma"/>
      <charset val="1"/>
    </font>
    <font>
      <b/>
      <sz val="9"/>
      <color indexed="81"/>
      <name val="Tahoma"/>
      <charset val="1"/>
    </font>
    <font>
      <sz val="10"/>
      <color rgb="FFFF0000"/>
      <name val="Calibri"/>
      <family val="2"/>
      <scheme val="minor"/>
    </font>
    <font>
      <sz val="9"/>
      <color indexed="81"/>
      <name val="Tahoma"/>
      <family val="2"/>
    </font>
    <font>
      <b/>
      <sz val="9"/>
      <color indexed="81"/>
      <name val="Tahoma"/>
      <family val="2"/>
    </font>
  </fonts>
  <fills count="11">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rgb="FFDAEEF3"/>
        <bgColor indexed="64"/>
      </patternFill>
    </fill>
    <fill>
      <patternFill patternType="solid">
        <fgColor rgb="FFFDE9D9"/>
        <bgColor indexed="64"/>
      </patternFill>
    </fill>
    <fill>
      <patternFill patternType="solid">
        <fgColor rgb="FFEAF1DD"/>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s>
  <borders count="34">
    <border>
      <left/>
      <right/>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bottom/>
      <diagonal/>
    </border>
    <border>
      <left/>
      <right style="medium">
        <color rgb="FF000000"/>
      </right>
      <top/>
      <bottom style="medium">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style="medium">
        <color rgb="FF000000"/>
      </right>
      <top/>
      <bottom style="medium">
        <color indexed="64"/>
      </bottom>
      <diagonal/>
    </border>
    <border>
      <left/>
      <right style="medium">
        <color indexed="64"/>
      </right>
      <top/>
      <bottom style="medium">
        <color rgb="FF000000"/>
      </bottom>
      <diagonal/>
    </border>
    <border>
      <left/>
      <right style="medium">
        <color indexed="64"/>
      </right>
      <top/>
      <bottom/>
      <diagonal/>
    </border>
    <border>
      <left style="medium">
        <color rgb="FF000000"/>
      </left>
      <right style="medium">
        <color indexed="64"/>
      </right>
      <top style="medium">
        <color rgb="FF000000"/>
      </top>
      <bottom/>
      <diagonal/>
    </border>
    <border>
      <left style="medium">
        <color rgb="FF000000"/>
      </left>
      <right style="medium">
        <color indexed="64"/>
      </right>
      <top/>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rgb="FF000000"/>
      </bottom>
      <diagonal/>
    </border>
    <border>
      <left style="medium">
        <color indexed="64"/>
      </left>
      <right style="medium">
        <color indexed="64"/>
      </right>
      <top/>
      <bottom/>
      <diagonal/>
    </border>
    <border>
      <left style="medium">
        <color rgb="FF000000"/>
      </left>
      <right/>
      <top style="medium">
        <color rgb="FF000000"/>
      </top>
      <bottom/>
      <diagonal/>
    </border>
    <border>
      <left style="medium">
        <color rgb="FF000000"/>
      </left>
      <right/>
      <top/>
      <bottom/>
      <diagonal/>
    </border>
    <border>
      <left style="medium">
        <color indexed="64"/>
      </left>
      <right style="medium">
        <color indexed="64"/>
      </right>
      <top style="medium">
        <color indexed="64"/>
      </top>
      <bottom/>
      <diagonal/>
    </border>
    <border>
      <left/>
      <right/>
      <top/>
      <bottom style="medium">
        <color rgb="FF000000"/>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right/>
      <top/>
      <bottom style="medium">
        <color indexed="64"/>
      </bottom>
      <diagonal/>
    </border>
  </borders>
  <cellStyleXfs count="2">
    <xf numFmtId="0" fontId="0" fillId="0" borderId="0"/>
    <xf numFmtId="44" fontId="3" fillId="0" borderId="0" applyFont="0" applyFill="0" applyBorder="0" applyAlignment="0" applyProtection="0"/>
  </cellStyleXfs>
  <cellXfs count="147">
    <xf numFmtId="0" fontId="0" fillId="0" borderId="0" xfId="0"/>
    <xf numFmtId="0" fontId="0" fillId="0" borderId="0" xfId="0" applyAlignment="1">
      <alignment horizontal="center"/>
    </xf>
    <xf numFmtId="0" fontId="1" fillId="0" borderId="4" xfId="0" applyFont="1" applyBorder="1" applyAlignment="1">
      <alignment horizontal="center" vertical="center" wrapText="1"/>
    </xf>
    <xf numFmtId="0" fontId="4" fillId="0" borderId="0" xfId="0" applyFont="1"/>
    <xf numFmtId="0" fontId="6" fillId="4" borderId="1"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4" fillId="4" borderId="2" xfId="0" applyFont="1" applyFill="1" applyBorder="1" applyAlignment="1">
      <alignment horizontal="center" vertical="top" wrapText="1"/>
    </xf>
    <xf numFmtId="0" fontId="6" fillId="4" borderId="4" xfId="0" applyFont="1" applyFill="1" applyBorder="1" applyAlignment="1">
      <alignment horizontal="center" vertical="center" wrapText="1"/>
    </xf>
    <xf numFmtId="0" fontId="7" fillId="2" borderId="2" xfId="0" applyFont="1" applyFill="1" applyBorder="1" applyAlignment="1">
      <alignment horizontal="left" vertical="center" wrapText="1"/>
    </xf>
    <xf numFmtId="0" fontId="6" fillId="2" borderId="4" xfId="0" applyFont="1" applyFill="1" applyBorder="1" applyAlignment="1">
      <alignment horizontal="center" vertical="center" wrapText="1"/>
    </xf>
    <xf numFmtId="0" fontId="6" fillId="0" borderId="2" xfId="0" applyFont="1" applyBorder="1" applyAlignment="1">
      <alignment horizontal="left" vertical="center" wrapText="1"/>
    </xf>
    <xf numFmtId="0" fontId="6" fillId="0" borderId="4" xfId="0" applyFont="1" applyBorder="1" applyAlignment="1">
      <alignment horizontal="center" vertical="center" wrapText="1"/>
    </xf>
    <xf numFmtId="0" fontId="6" fillId="3" borderId="2" xfId="0" applyFont="1" applyFill="1" applyBorder="1" applyAlignment="1">
      <alignment horizontal="left" vertical="center" wrapText="1"/>
    </xf>
    <xf numFmtId="0" fontId="6" fillId="3" borderId="4"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4" borderId="2" xfId="0" applyFont="1" applyFill="1" applyBorder="1" applyAlignment="1">
      <alignment horizontal="left" vertical="center" wrapText="1"/>
    </xf>
    <xf numFmtId="0" fontId="4" fillId="0" borderId="0" xfId="0" applyFont="1" applyAlignment="1">
      <alignment horizontal="left"/>
    </xf>
    <xf numFmtId="0" fontId="4" fillId="0" borderId="0" xfId="0" applyFont="1" applyAlignment="1">
      <alignment horizontal="center"/>
    </xf>
    <xf numFmtId="0" fontId="1" fillId="0" borderId="16" xfId="0" applyFont="1" applyBorder="1" applyAlignment="1">
      <alignment horizontal="justify" vertical="center" wrapText="1"/>
    </xf>
    <xf numFmtId="0" fontId="1" fillId="0" borderId="4" xfId="0" applyFont="1" applyBorder="1" applyAlignment="1">
      <alignment horizontal="justify" vertical="center" wrapText="1"/>
    </xf>
    <xf numFmtId="0" fontId="1" fillId="0" borderId="19" xfId="0" applyFont="1" applyBorder="1" applyAlignment="1">
      <alignment horizontal="justify" vertical="center" wrapText="1"/>
    </xf>
    <xf numFmtId="0" fontId="1" fillId="0" borderId="2" xfId="0" applyFont="1" applyBorder="1" applyAlignment="1">
      <alignment horizontal="justify" vertical="center" wrapText="1"/>
    </xf>
    <xf numFmtId="0" fontId="0" fillId="0" borderId="4" xfId="0" applyBorder="1" applyAlignment="1">
      <alignment vertical="top" wrapText="1"/>
    </xf>
    <xf numFmtId="0" fontId="1" fillId="0" borderId="18" xfId="0" applyFont="1" applyBorder="1" applyAlignment="1">
      <alignment horizontal="justify" vertical="center" wrapText="1"/>
    </xf>
    <xf numFmtId="0" fontId="1" fillId="0" borderId="25" xfId="0" applyFont="1" applyBorder="1" applyAlignment="1">
      <alignment horizontal="justify" vertical="center" wrapText="1"/>
    </xf>
    <xf numFmtId="0" fontId="1" fillId="0" borderId="28" xfId="0" applyFont="1" applyBorder="1" applyAlignment="1">
      <alignment horizontal="justify" vertical="center" wrapText="1"/>
    </xf>
    <xf numFmtId="0" fontId="0" fillId="0" borderId="25" xfId="0" applyBorder="1" applyAlignment="1">
      <alignment vertical="top" wrapText="1"/>
    </xf>
    <xf numFmtId="0" fontId="0" fillId="0" borderId="13" xfId="0" applyBorder="1" applyAlignment="1">
      <alignment vertical="top" wrapText="1"/>
    </xf>
    <xf numFmtId="0" fontId="9" fillId="0" borderId="29" xfId="0" applyFont="1" applyBorder="1" applyAlignment="1">
      <alignment horizontal="justify" vertical="center" wrapText="1"/>
    </xf>
    <xf numFmtId="0" fontId="1" fillId="0" borderId="11" xfId="0" applyFont="1" applyBorder="1" applyAlignment="1">
      <alignment horizontal="justify" vertical="center" wrapText="1"/>
    </xf>
    <xf numFmtId="44" fontId="1" fillId="0" borderId="3" xfId="1" applyFont="1" applyBorder="1" applyAlignment="1">
      <alignment horizontal="justify" vertical="center" wrapText="1"/>
    </xf>
    <xf numFmtId="44" fontId="1" fillId="0" borderId="28" xfId="1" applyFont="1" applyBorder="1" applyAlignment="1">
      <alignment vertical="center" wrapText="1"/>
    </xf>
    <xf numFmtId="44" fontId="1" fillId="0" borderId="25" xfId="1" applyFont="1" applyBorder="1" applyAlignment="1">
      <alignment vertical="center" wrapText="1"/>
    </xf>
    <xf numFmtId="44" fontId="1" fillId="0" borderId="13" xfId="1" applyFont="1" applyBorder="1" applyAlignment="1">
      <alignment vertical="center" wrapText="1"/>
    </xf>
    <xf numFmtId="44" fontId="1" fillId="0" borderId="4" xfId="1" applyFont="1" applyBorder="1" applyAlignment="1">
      <alignment horizontal="justify" vertical="center" wrapText="1"/>
    </xf>
    <xf numFmtId="44" fontId="6" fillId="0" borderId="4" xfId="1" applyFont="1" applyBorder="1" applyAlignment="1">
      <alignment horizontal="center" vertical="center" wrapText="1"/>
    </xf>
    <xf numFmtId="44" fontId="6" fillId="3" borderId="4" xfId="1" applyFont="1" applyFill="1" applyBorder="1" applyAlignment="1">
      <alignment horizontal="center" vertical="center" wrapText="1"/>
    </xf>
    <xf numFmtId="44" fontId="6" fillId="2" borderId="4" xfId="1" applyFont="1" applyFill="1" applyBorder="1" applyAlignment="1">
      <alignment horizontal="center" vertical="center" wrapText="1"/>
    </xf>
    <xf numFmtId="44" fontId="7" fillId="2" borderId="4" xfId="1" applyFont="1" applyFill="1" applyBorder="1" applyAlignment="1">
      <alignment horizontal="center" vertical="center" wrapText="1"/>
    </xf>
    <xf numFmtId="44" fontId="6" fillId="4" borderId="4" xfId="1" applyFont="1" applyFill="1" applyBorder="1" applyAlignment="1">
      <alignment horizontal="center" vertical="center" wrapText="1"/>
    </xf>
    <xf numFmtId="0" fontId="10" fillId="0" borderId="0" xfId="0" applyFont="1"/>
    <xf numFmtId="0" fontId="11" fillId="0" borderId="11" xfId="0" applyFont="1" applyBorder="1" applyAlignment="1">
      <alignment horizontal="left" vertical="center" wrapText="1" indent="2"/>
    </xf>
    <xf numFmtId="0" fontId="11" fillId="0" borderId="12" xfId="0" applyFont="1" applyBorder="1" applyAlignment="1">
      <alignment horizontal="center" vertical="center" wrapText="1"/>
    </xf>
    <xf numFmtId="0" fontId="12" fillId="5" borderId="13" xfId="0" applyFont="1" applyFill="1" applyBorder="1" applyAlignment="1">
      <alignment vertical="center" wrapText="1"/>
    </xf>
    <xf numFmtId="0" fontId="10" fillId="5" borderId="14" xfId="0" applyFont="1" applyFill="1" applyBorder="1" applyAlignment="1">
      <alignment vertical="center" wrapText="1"/>
    </xf>
    <xf numFmtId="0" fontId="12" fillId="8" borderId="13" xfId="0" applyFont="1" applyFill="1" applyBorder="1" applyAlignment="1">
      <alignment horizontal="left" vertical="center" wrapText="1" indent="2"/>
    </xf>
    <xf numFmtId="0" fontId="14" fillId="0" borderId="0" xfId="0" applyFont="1"/>
    <xf numFmtId="0" fontId="12" fillId="6" borderId="13" xfId="0" applyFont="1" applyFill="1" applyBorder="1" applyAlignment="1">
      <alignment vertical="center" wrapText="1"/>
    </xf>
    <xf numFmtId="0" fontId="10" fillId="6" borderId="14" xfId="0" applyFont="1" applyFill="1" applyBorder="1" applyAlignment="1">
      <alignment vertical="center" wrapText="1"/>
    </xf>
    <xf numFmtId="0" fontId="12" fillId="7" borderId="13" xfId="0" applyFont="1" applyFill="1" applyBorder="1" applyAlignment="1">
      <alignment vertical="center" wrapText="1"/>
    </xf>
    <xf numFmtId="0" fontId="10" fillId="7" borderId="14" xfId="0" applyFont="1" applyFill="1" applyBorder="1" applyAlignment="1">
      <alignment vertical="center" wrapText="1"/>
    </xf>
    <xf numFmtId="0" fontId="10" fillId="0" borderId="0" xfId="0" applyFont="1" applyAlignment="1">
      <alignment horizontal="center"/>
    </xf>
    <xf numFmtId="0" fontId="10" fillId="5" borderId="14"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10" fillId="0" borderId="14" xfId="0" applyFont="1" applyBorder="1" applyAlignment="1">
      <alignment horizontal="center"/>
    </xf>
    <xf numFmtId="0" fontId="12" fillId="8" borderId="14" xfId="0" applyFont="1" applyFill="1" applyBorder="1" applyAlignment="1">
      <alignment horizontal="center" vertical="center" wrapText="1"/>
    </xf>
    <xf numFmtId="0" fontId="10" fillId="6" borderId="14" xfId="0" applyFont="1" applyFill="1" applyBorder="1" applyAlignment="1">
      <alignment horizontal="center"/>
    </xf>
    <xf numFmtId="0" fontId="12" fillId="6" borderId="14" xfId="0" applyFont="1" applyFill="1" applyBorder="1" applyAlignment="1">
      <alignment horizontal="center" vertical="center" wrapText="1"/>
    </xf>
    <xf numFmtId="0" fontId="14" fillId="9" borderId="14" xfId="0" applyFont="1" applyFill="1" applyBorder="1" applyAlignment="1">
      <alignment horizontal="center"/>
    </xf>
    <xf numFmtId="0" fontId="10" fillId="7" borderId="14" xfId="0" applyFont="1" applyFill="1" applyBorder="1" applyAlignment="1">
      <alignment horizontal="center" vertical="center" wrapText="1"/>
    </xf>
    <xf numFmtId="0" fontId="12" fillId="7" borderId="14" xfId="0" applyFont="1" applyFill="1" applyBorder="1" applyAlignment="1">
      <alignment horizontal="center" vertical="center" wrapText="1"/>
    </xf>
    <xf numFmtId="0" fontId="11" fillId="0" borderId="13" xfId="0" applyFont="1" applyBorder="1" applyAlignment="1">
      <alignment horizontal="left" wrapText="1"/>
    </xf>
    <xf numFmtId="44" fontId="11" fillId="0" borderId="14" xfId="0" applyNumberFormat="1" applyFont="1" applyBorder="1" applyAlignment="1">
      <alignment horizontal="left" wrapText="1"/>
    </xf>
    <xf numFmtId="0" fontId="11" fillId="0" borderId="14" xfId="0" applyFont="1" applyBorder="1" applyAlignment="1">
      <alignment horizontal="center" wrapText="1"/>
    </xf>
    <xf numFmtId="0" fontId="10" fillId="0" borderId="0" xfId="0" applyFont="1" applyAlignment="1"/>
    <xf numFmtId="0" fontId="12" fillId="9" borderId="13" xfId="0" applyFont="1" applyFill="1" applyBorder="1" applyAlignment="1">
      <alignment horizontal="left" wrapText="1"/>
    </xf>
    <xf numFmtId="0" fontId="14" fillId="9" borderId="14" xfId="0" applyFont="1" applyFill="1" applyBorder="1" applyAlignment="1"/>
    <xf numFmtId="0" fontId="12" fillId="9" borderId="14" xfId="0" applyFont="1" applyFill="1" applyBorder="1" applyAlignment="1">
      <alignment horizontal="center" wrapText="1"/>
    </xf>
    <xf numFmtId="0" fontId="14" fillId="0" borderId="0" xfId="0" applyFont="1" applyAlignment="1"/>
    <xf numFmtId="0" fontId="10" fillId="0" borderId="14" xfId="0" applyFont="1" applyBorder="1" applyAlignment="1">
      <alignment horizontal="center" wrapText="1"/>
    </xf>
    <xf numFmtId="0" fontId="13" fillId="8" borderId="13" xfId="0" applyFont="1" applyFill="1" applyBorder="1" applyAlignment="1">
      <alignment wrapText="1"/>
    </xf>
    <xf numFmtId="0" fontId="11" fillId="8" borderId="14" xfId="0" applyFont="1" applyFill="1" applyBorder="1" applyAlignment="1">
      <alignment horizontal="left" wrapText="1"/>
    </xf>
    <xf numFmtId="0" fontId="10" fillId="8" borderId="14" xfId="0" applyFont="1" applyFill="1" applyBorder="1" applyAlignment="1">
      <alignment horizontal="center" wrapText="1"/>
    </xf>
    <xf numFmtId="0" fontId="11" fillId="8" borderId="14" xfId="0" applyFont="1" applyFill="1" applyBorder="1" applyAlignment="1">
      <alignment horizontal="center" wrapText="1"/>
    </xf>
    <xf numFmtId="0" fontId="11" fillId="8" borderId="14" xfId="0" applyFont="1" applyFill="1" applyBorder="1" applyAlignment="1">
      <alignment horizontal="left"/>
    </xf>
    <xf numFmtId="0" fontId="10" fillId="8" borderId="14" xfId="0" applyFont="1" applyFill="1" applyBorder="1" applyAlignment="1">
      <alignment horizontal="center"/>
    </xf>
    <xf numFmtId="0" fontId="11" fillId="8" borderId="14" xfId="0" applyFont="1" applyFill="1" applyBorder="1" applyAlignment="1">
      <alignment horizontal="center"/>
    </xf>
    <xf numFmtId="0" fontId="6" fillId="8" borderId="2" xfId="0" applyFont="1" applyFill="1" applyBorder="1" applyAlignment="1">
      <alignment horizontal="left" vertical="center" wrapText="1"/>
    </xf>
    <xf numFmtId="0" fontId="6" fillId="8" borderId="4" xfId="0" applyFont="1" applyFill="1" applyBorder="1" applyAlignment="1">
      <alignment horizontal="center" vertical="center" wrapText="1"/>
    </xf>
    <xf numFmtId="44" fontId="6" fillId="8" borderId="4" xfId="1" applyFont="1" applyFill="1" applyBorder="1" applyAlignment="1">
      <alignment horizontal="center" vertical="center" wrapText="1"/>
    </xf>
    <xf numFmtId="0" fontId="6" fillId="9" borderId="2" xfId="0" applyFont="1" applyFill="1" applyBorder="1" applyAlignment="1">
      <alignment horizontal="left" vertical="center" wrapText="1"/>
    </xf>
    <xf numFmtId="0" fontId="6" fillId="9" borderId="4" xfId="0" applyFont="1" applyFill="1" applyBorder="1" applyAlignment="1">
      <alignment horizontal="center" vertical="center" wrapText="1"/>
    </xf>
    <xf numFmtId="44" fontId="6" fillId="9" borderId="4" xfId="1" applyFont="1" applyFill="1" applyBorder="1" applyAlignment="1">
      <alignment horizontal="center" vertical="center" wrapText="1"/>
    </xf>
    <xf numFmtId="9" fontId="12" fillId="9" borderId="14" xfId="0" applyNumberFormat="1" applyFont="1" applyFill="1" applyBorder="1" applyAlignment="1">
      <alignment horizontal="center" wrapText="1"/>
    </xf>
    <xf numFmtId="44" fontId="11" fillId="0" borderId="14" xfId="1" applyFont="1" applyBorder="1" applyAlignment="1">
      <alignment horizontal="left" wrapText="1"/>
    </xf>
    <xf numFmtId="9" fontId="12" fillId="8" borderId="14" xfId="0" applyNumberFormat="1" applyFont="1" applyFill="1" applyBorder="1" applyAlignment="1">
      <alignment horizontal="center" vertical="center" wrapText="1"/>
    </xf>
    <xf numFmtId="44" fontId="11" fillId="8" borderId="14" xfId="0" applyNumberFormat="1" applyFont="1" applyFill="1" applyBorder="1" applyAlignment="1">
      <alignment horizontal="center" wrapText="1"/>
    </xf>
    <xf numFmtId="44" fontId="12" fillId="6" borderId="14" xfId="0" applyNumberFormat="1" applyFont="1" applyFill="1" applyBorder="1" applyAlignment="1">
      <alignment horizontal="center" vertical="center" wrapText="1"/>
    </xf>
    <xf numFmtId="44" fontId="10" fillId="0" borderId="0" xfId="0" applyNumberFormat="1" applyFont="1" applyAlignment="1">
      <alignment horizontal="center"/>
    </xf>
    <xf numFmtId="9" fontId="12" fillId="7" borderId="14" xfId="0" applyNumberFormat="1" applyFont="1" applyFill="1" applyBorder="1" applyAlignment="1">
      <alignment horizontal="center" vertical="center" wrapText="1"/>
    </xf>
    <xf numFmtId="44" fontId="11" fillId="0" borderId="14" xfId="1" applyFont="1" applyBorder="1" applyAlignment="1">
      <alignment horizontal="center" wrapText="1"/>
    </xf>
    <xf numFmtId="0" fontId="1" fillId="0" borderId="3" xfId="0" applyFont="1" applyBorder="1" applyAlignment="1">
      <alignment horizontal="center" vertical="center" wrapText="1"/>
    </xf>
    <xf numFmtId="9" fontId="1" fillId="0" borderId="4" xfId="0" applyNumberFormat="1" applyFont="1" applyBorder="1" applyAlignment="1">
      <alignment horizontal="center" vertical="center" wrapText="1"/>
    </xf>
    <xf numFmtId="9" fontId="1" fillId="0" borderId="17" xfId="0" applyNumberFormat="1" applyFont="1" applyBorder="1" applyAlignment="1">
      <alignment horizontal="center" vertical="center" wrapText="1"/>
    </xf>
    <xf numFmtId="0" fontId="1" fillId="0" borderId="19" xfId="0" applyFont="1" applyBorder="1" applyAlignment="1">
      <alignment horizontal="center" vertical="center" wrapText="1"/>
    </xf>
    <xf numFmtId="9" fontId="1" fillId="0" borderId="19" xfId="0" applyNumberFormat="1" applyFont="1" applyBorder="1" applyAlignment="1">
      <alignment horizontal="center" vertical="center" wrapText="1"/>
    </xf>
    <xf numFmtId="0" fontId="1" fillId="0" borderId="0" xfId="0" applyFont="1" applyBorder="1" applyAlignment="1">
      <alignment horizontal="center" vertical="center" wrapText="1"/>
    </xf>
    <xf numFmtId="9" fontId="1" fillId="0" borderId="0" xfId="0" applyNumberFormat="1" applyFont="1" applyBorder="1" applyAlignment="1">
      <alignment horizontal="center" vertical="center" wrapText="1"/>
    </xf>
    <xf numFmtId="0" fontId="4" fillId="9" borderId="0" xfId="0" applyFont="1" applyFill="1" applyAlignment="1">
      <alignment horizontal="center"/>
    </xf>
    <xf numFmtId="44" fontId="4" fillId="9" borderId="0" xfId="1" applyFont="1" applyFill="1" applyAlignment="1">
      <alignment horizontal="center"/>
    </xf>
    <xf numFmtId="0" fontId="5" fillId="9" borderId="0" xfId="0" applyFont="1" applyFill="1" applyAlignment="1">
      <alignment horizontal="left"/>
    </xf>
    <xf numFmtId="0" fontId="5" fillId="9" borderId="0" xfId="0" applyFont="1" applyFill="1" applyAlignment="1">
      <alignment horizontal="center"/>
    </xf>
    <xf numFmtId="44" fontId="5" fillId="9" borderId="0" xfId="0" applyNumberFormat="1" applyFont="1" applyFill="1" applyAlignment="1">
      <alignment horizontal="center"/>
    </xf>
    <xf numFmtId="0" fontId="7" fillId="8" borderId="2" xfId="0" applyFont="1" applyFill="1" applyBorder="1" applyAlignment="1">
      <alignment horizontal="left" vertical="center" wrapText="1"/>
    </xf>
    <xf numFmtId="0" fontId="5" fillId="8" borderId="0" xfId="0" applyFont="1" applyFill="1" applyAlignment="1">
      <alignment horizontal="center"/>
    </xf>
    <xf numFmtId="44" fontId="5" fillId="8" borderId="0" xfId="1" applyFont="1" applyFill="1" applyAlignment="1">
      <alignment horizontal="center"/>
    </xf>
    <xf numFmtId="44" fontId="12" fillId="9" borderId="14" xfId="1" applyFont="1" applyFill="1" applyBorder="1" applyAlignment="1">
      <alignment horizontal="center" wrapText="1"/>
    </xf>
    <xf numFmtId="164" fontId="11" fillId="0" borderId="14" xfId="0" applyNumberFormat="1" applyFont="1" applyBorder="1" applyAlignment="1">
      <alignment horizontal="center" wrapText="1"/>
    </xf>
    <xf numFmtId="164" fontId="11" fillId="8" borderId="14" xfId="0" applyNumberFormat="1" applyFont="1" applyFill="1" applyBorder="1" applyAlignment="1">
      <alignment horizontal="center"/>
    </xf>
    <xf numFmtId="164" fontId="10" fillId="0" borderId="0" xfId="0" applyNumberFormat="1" applyFont="1" applyAlignment="1"/>
    <xf numFmtId="44" fontId="11" fillId="8" borderId="14" xfId="1" applyFont="1" applyFill="1" applyBorder="1" applyAlignment="1">
      <alignment horizontal="center" wrapText="1"/>
    </xf>
    <xf numFmtId="44" fontId="12" fillId="8" borderId="14" xfId="0" applyNumberFormat="1" applyFont="1" applyFill="1" applyBorder="1" applyAlignment="1">
      <alignment horizontal="left" vertical="center" wrapText="1" indent="2"/>
    </xf>
    <xf numFmtId="0" fontId="6" fillId="10" borderId="4" xfId="0" applyFont="1" applyFill="1" applyBorder="1" applyAlignment="1">
      <alignment horizontal="center" vertical="center" wrapText="1"/>
    </xf>
    <xf numFmtId="0" fontId="8" fillId="9" borderId="2" xfId="0" applyFont="1" applyFill="1" applyBorder="1" applyAlignment="1">
      <alignment horizontal="left" vertical="center" wrapText="1"/>
    </xf>
    <xf numFmtId="0" fontId="7" fillId="10" borderId="4" xfId="0" applyFont="1" applyFill="1" applyBorder="1" applyAlignment="1">
      <alignment horizontal="center" vertical="center" wrapText="1"/>
    </xf>
    <xf numFmtId="0" fontId="10" fillId="0" borderId="32" xfId="0" applyFont="1" applyBorder="1"/>
    <xf numFmtId="0" fontId="17" fillId="0" borderId="0" xfId="0" applyFont="1"/>
    <xf numFmtId="0" fontId="0" fillId="0" borderId="0" xfId="0" applyAlignment="1">
      <alignment horizontal="center"/>
    </xf>
    <xf numFmtId="0" fontId="0" fillId="0" borderId="29" xfId="0" applyBorder="1" applyAlignment="1">
      <alignment horizontal="center"/>
    </xf>
    <xf numFmtId="0" fontId="1" fillId="0" borderId="15" xfId="0" applyFont="1" applyBorder="1" applyAlignment="1">
      <alignment horizontal="justify" vertical="center" wrapText="1"/>
    </xf>
    <xf numFmtId="0" fontId="1" fillId="0" borderId="2" xfId="0" applyFont="1" applyBorder="1" applyAlignment="1">
      <alignment horizontal="justify" vertical="center" wrapText="1"/>
    </xf>
    <xf numFmtId="0" fontId="1" fillId="0" borderId="15" xfId="0" applyFont="1" applyBorder="1" applyAlignment="1">
      <alignment horizontal="center" vertical="center" wrapText="1"/>
    </xf>
    <xf numFmtId="0" fontId="1" fillId="0" borderId="2" xfId="0" applyFont="1" applyBorder="1" applyAlignment="1">
      <alignment horizontal="center" vertical="center" wrapText="1"/>
    </xf>
    <xf numFmtId="0" fontId="9" fillId="0" borderId="15" xfId="0" applyFont="1" applyBorder="1" applyAlignment="1">
      <alignment horizontal="justify" vertical="center" wrapText="1"/>
    </xf>
    <xf numFmtId="0" fontId="9" fillId="0" borderId="2" xfId="0" applyFont="1" applyBorder="1" applyAlignment="1">
      <alignment horizontal="justify" vertical="center" wrapText="1"/>
    </xf>
    <xf numFmtId="0" fontId="9" fillId="0" borderId="26" xfId="0" applyFont="1" applyBorder="1" applyAlignment="1">
      <alignment horizontal="justify" vertical="center" wrapText="1"/>
    </xf>
    <xf numFmtId="0" fontId="9" fillId="0" borderId="27" xfId="0" applyFont="1" applyBorder="1" applyAlignment="1">
      <alignment horizontal="justify"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1" xfId="0" applyFont="1" applyBorder="1" applyAlignment="1">
      <alignment horizontal="center" vertical="center" wrapText="1"/>
    </xf>
    <xf numFmtId="44" fontId="1" fillId="0" borderId="15" xfId="1" applyFont="1" applyBorder="1" applyAlignment="1">
      <alignment horizontal="justify" vertical="center" wrapText="1"/>
    </xf>
    <xf numFmtId="44" fontId="1" fillId="0" borderId="2" xfId="1" applyFont="1" applyBorder="1" applyAlignment="1">
      <alignment horizontal="justify" vertical="center" wrapText="1"/>
    </xf>
    <xf numFmtId="0" fontId="1" fillId="0" borderId="1" xfId="0" applyFont="1" applyBorder="1" applyAlignment="1">
      <alignment horizontal="justify" vertical="center" wrapText="1"/>
    </xf>
    <xf numFmtId="0" fontId="9" fillId="0" borderId="1" xfId="0" applyFont="1" applyBorder="1" applyAlignment="1">
      <alignment horizontal="justify" vertical="center" wrapText="1"/>
    </xf>
    <xf numFmtId="44" fontId="1" fillId="0" borderId="1" xfId="1" applyFont="1" applyBorder="1" applyAlignment="1">
      <alignment horizontal="justify" vertical="center" wrapText="1"/>
    </xf>
    <xf numFmtId="0" fontId="1" fillId="0" borderId="20" xfId="0" applyFont="1" applyBorder="1" applyAlignment="1">
      <alignment horizontal="justify" vertical="center" wrapText="1"/>
    </xf>
    <xf numFmtId="0" fontId="1" fillId="0" borderId="21" xfId="0" applyFont="1" applyBorder="1" applyAlignment="1">
      <alignment horizontal="justify" vertical="center" wrapText="1"/>
    </xf>
    <xf numFmtId="44" fontId="1" fillId="0" borderId="22" xfId="1" applyFont="1" applyBorder="1" applyAlignment="1">
      <alignment horizontal="justify" vertical="center" wrapText="1"/>
    </xf>
    <xf numFmtId="44" fontId="1" fillId="0" borderId="23" xfId="1" applyFont="1" applyBorder="1" applyAlignment="1">
      <alignment horizontal="justify" vertical="center" wrapText="1"/>
    </xf>
    <xf numFmtId="44" fontId="1" fillId="0" borderId="24" xfId="1" applyFont="1" applyBorder="1" applyAlignment="1">
      <alignment horizontal="justify" vertical="center" wrapText="1"/>
    </xf>
    <xf numFmtId="0" fontId="5"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6" fillId="4" borderId="8" xfId="0" applyFont="1" applyFill="1" applyBorder="1" applyAlignment="1">
      <alignment horizontal="left" vertical="center" wrapText="1"/>
    </xf>
    <xf numFmtId="0" fontId="6" fillId="4" borderId="9" xfId="0" applyFont="1" applyFill="1" applyBorder="1" applyAlignment="1">
      <alignment horizontal="left" vertical="center" wrapText="1"/>
    </xf>
    <xf numFmtId="0" fontId="6" fillId="4" borderId="10" xfId="0" applyFont="1" applyFill="1" applyBorder="1" applyAlignment="1">
      <alignment horizontal="left" vertical="center" wrapText="1"/>
    </xf>
    <xf numFmtId="0" fontId="10" fillId="0" borderId="33" xfId="0" applyFont="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46"/>
  <sheetViews>
    <sheetView workbookViewId="0">
      <selection activeCell="D6" sqref="D6"/>
    </sheetView>
  </sheetViews>
  <sheetFormatPr defaultColWidth="41.5703125" defaultRowHeight="13.5" customHeight="1" x14ac:dyDescent="0.25"/>
  <cols>
    <col min="1" max="1" width="3.5703125" customWidth="1"/>
    <col min="2" max="2" width="48.42578125" customWidth="1"/>
    <col min="4" max="4" width="41.5703125" style="1"/>
  </cols>
  <sheetData>
    <row r="1" spans="1:5" ht="13.5" customHeight="1" x14ac:dyDescent="0.25">
      <c r="B1" s="117" t="s">
        <v>71</v>
      </c>
      <c r="C1" s="117"/>
      <c r="D1" s="117"/>
      <c r="E1" s="117"/>
    </row>
    <row r="2" spans="1:5" ht="13.5" customHeight="1" thickBot="1" x14ac:dyDescent="0.3">
      <c r="B2" s="118"/>
      <c r="C2" s="118"/>
      <c r="D2" s="118"/>
      <c r="E2" s="118"/>
    </row>
    <row r="3" spans="1:5" ht="13.5" customHeight="1" x14ac:dyDescent="0.25">
      <c r="A3" s="119" t="s">
        <v>45</v>
      </c>
      <c r="B3" s="119" t="s">
        <v>46</v>
      </c>
      <c r="C3" s="119" t="s">
        <v>47</v>
      </c>
      <c r="D3" s="121" t="s">
        <v>48</v>
      </c>
      <c r="E3" s="18" t="s">
        <v>49</v>
      </c>
    </row>
    <row r="4" spans="1:5" ht="13.5" customHeight="1" thickBot="1" x14ac:dyDescent="0.3">
      <c r="A4" s="120"/>
      <c r="B4" s="120"/>
      <c r="C4" s="120"/>
      <c r="D4" s="122"/>
      <c r="E4" s="19" t="s">
        <v>50</v>
      </c>
    </row>
    <row r="5" spans="1:5" ht="13.5" customHeight="1" x14ac:dyDescent="0.25">
      <c r="A5" s="119">
        <v>1</v>
      </c>
      <c r="B5" s="123" t="s">
        <v>51</v>
      </c>
      <c r="C5" s="119" t="s">
        <v>52</v>
      </c>
      <c r="D5" s="91"/>
      <c r="E5" s="130">
        <f>+E38*D6</f>
        <v>0</v>
      </c>
    </row>
    <row r="6" spans="1:5" ht="51.75" customHeight="1" thickBot="1" x14ac:dyDescent="0.3">
      <c r="A6" s="120"/>
      <c r="B6" s="124"/>
      <c r="C6" s="120"/>
      <c r="D6" s="92">
        <v>0.15</v>
      </c>
      <c r="E6" s="131"/>
    </row>
    <row r="7" spans="1:5" ht="13.5" customHeight="1" x14ac:dyDescent="0.25">
      <c r="A7" s="119">
        <v>2</v>
      </c>
      <c r="B7" s="123" t="s">
        <v>53</v>
      </c>
      <c r="C7" s="119" t="s">
        <v>54</v>
      </c>
      <c r="D7" s="91"/>
      <c r="E7" s="130">
        <f>+E38*D10</f>
        <v>0</v>
      </c>
    </row>
    <row r="8" spans="1:5" ht="13.5" customHeight="1" x14ac:dyDescent="0.25">
      <c r="A8" s="132"/>
      <c r="B8" s="133"/>
      <c r="C8" s="132"/>
      <c r="D8" s="91"/>
      <c r="E8" s="134"/>
    </row>
    <row r="9" spans="1:5" ht="13.5" customHeight="1" x14ac:dyDescent="0.25">
      <c r="A9" s="132"/>
      <c r="B9" s="133"/>
      <c r="C9" s="132"/>
      <c r="D9" s="91"/>
      <c r="E9" s="134"/>
    </row>
    <row r="10" spans="1:5" ht="69" customHeight="1" thickBot="1" x14ac:dyDescent="0.3">
      <c r="A10" s="120"/>
      <c r="B10" s="124"/>
      <c r="C10" s="120"/>
      <c r="D10" s="93">
        <v>0.15</v>
      </c>
      <c r="E10" s="131"/>
    </row>
    <row r="11" spans="1:5" ht="13.5" customHeight="1" x14ac:dyDescent="0.25">
      <c r="A11" s="119">
        <v>3</v>
      </c>
      <c r="B11" s="119" t="s">
        <v>55</v>
      </c>
      <c r="C11" s="135" t="s">
        <v>56</v>
      </c>
      <c r="D11" s="94"/>
      <c r="E11" s="137">
        <f>+E38*D22</f>
        <v>0</v>
      </c>
    </row>
    <row r="12" spans="1:5" ht="14.25" customHeight="1" x14ac:dyDescent="0.25">
      <c r="A12" s="132"/>
      <c r="B12" s="132"/>
      <c r="C12" s="136"/>
      <c r="D12" s="94"/>
      <c r="E12" s="138"/>
    </row>
    <row r="13" spans="1:5" ht="13.5" customHeight="1" x14ac:dyDescent="0.25">
      <c r="A13" s="132"/>
      <c r="B13" s="132"/>
      <c r="C13" s="136"/>
      <c r="D13" s="94"/>
      <c r="E13" s="138"/>
    </row>
    <row r="14" spans="1:5" ht="13.5" customHeight="1" x14ac:dyDescent="0.25">
      <c r="A14" s="132"/>
      <c r="B14" s="132"/>
      <c r="C14" s="136"/>
      <c r="D14" s="94"/>
      <c r="E14" s="138"/>
    </row>
    <row r="15" spans="1:5" ht="13.5" customHeight="1" x14ac:dyDescent="0.25">
      <c r="A15" s="132"/>
      <c r="B15" s="132"/>
      <c r="C15" s="136"/>
      <c r="D15" s="94"/>
      <c r="E15" s="138"/>
    </row>
    <row r="16" spans="1:5" ht="13.5" customHeight="1" x14ac:dyDescent="0.25">
      <c r="A16" s="132"/>
      <c r="B16" s="132"/>
      <c r="C16" s="136"/>
      <c r="D16" s="94"/>
      <c r="E16" s="138"/>
    </row>
    <row r="17" spans="1:5" ht="13.5" customHeight="1" x14ac:dyDescent="0.25">
      <c r="A17" s="132"/>
      <c r="B17" s="132"/>
      <c r="C17" s="136"/>
      <c r="D17" s="94"/>
      <c r="E17" s="138"/>
    </row>
    <row r="18" spans="1:5" ht="9" customHeight="1" x14ac:dyDescent="0.25">
      <c r="A18" s="132"/>
      <c r="B18" s="132"/>
      <c r="C18" s="136"/>
      <c r="D18" s="94"/>
      <c r="E18" s="138"/>
    </row>
    <row r="19" spans="1:5" ht="13.5" hidden="1" customHeight="1" x14ac:dyDescent="0.25">
      <c r="A19" s="132"/>
      <c r="B19" s="132"/>
      <c r="C19" s="136"/>
      <c r="D19" s="94"/>
      <c r="E19" s="138"/>
    </row>
    <row r="20" spans="1:5" ht="13.5" customHeight="1" x14ac:dyDescent="0.25">
      <c r="A20" s="132"/>
      <c r="B20" s="132"/>
      <c r="C20" s="136"/>
      <c r="D20" s="94"/>
      <c r="E20" s="138"/>
    </row>
    <row r="21" spans="1:5" ht="12.75" customHeight="1" x14ac:dyDescent="0.25">
      <c r="A21" s="132"/>
      <c r="B21" s="132"/>
      <c r="C21" s="136"/>
      <c r="D21" s="94"/>
      <c r="E21" s="138"/>
    </row>
    <row r="22" spans="1:5" ht="17.25" customHeight="1" thickBot="1" x14ac:dyDescent="0.3">
      <c r="A22" s="132"/>
      <c r="B22" s="132"/>
      <c r="C22" s="136"/>
      <c r="D22" s="95">
        <v>0.35</v>
      </c>
      <c r="E22" s="138"/>
    </row>
    <row r="23" spans="1:5" ht="13.5" hidden="1" customHeight="1" x14ac:dyDescent="0.25">
      <c r="A23" s="132"/>
      <c r="B23" s="132"/>
      <c r="C23" s="136"/>
      <c r="D23" s="94"/>
      <c r="E23" s="138"/>
    </row>
    <row r="24" spans="1:5" ht="13.5" hidden="1" customHeight="1" thickBot="1" x14ac:dyDescent="0.3">
      <c r="A24" s="120"/>
      <c r="B24" s="120"/>
      <c r="C24" s="136"/>
      <c r="D24" s="95">
        <v>0.35</v>
      </c>
      <c r="E24" s="139"/>
    </row>
    <row r="25" spans="1:5" ht="105.75" customHeight="1" thickBot="1" x14ac:dyDescent="0.3">
      <c r="A25" s="21"/>
      <c r="B25" s="28" t="s">
        <v>57</v>
      </c>
      <c r="C25" s="29" t="s">
        <v>58</v>
      </c>
      <c r="D25" s="2"/>
      <c r="E25" s="30"/>
    </row>
    <row r="26" spans="1:5" ht="15" customHeight="1" x14ac:dyDescent="0.25">
      <c r="A26" s="121">
        <v>4</v>
      </c>
      <c r="B26" s="125" t="s">
        <v>59</v>
      </c>
      <c r="C26" s="25" t="s">
        <v>60</v>
      </c>
      <c r="D26" s="96"/>
      <c r="E26" s="31"/>
    </row>
    <row r="27" spans="1:5" ht="15" customHeight="1" x14ac:dyDescent="0.25">
      <c r="A27" s="129"/>
      <c r="B27" s="126"/>
      <c r="C27" s="24" t="s">
        <v>61</v>
      </c>
      <c r="D27" s="96"/>
      <c r="E27" s="32"/>
    </row>
    <row r="28" spans="1:5" ht="13.5" customHeight="1" x14ac:dyDescent="0.25">
      <c r="A28" s="129"/>
      <c r="B28" s="126"/>
      <c r="C28" s="26"/>
      <c r="D28" s="96"/>
      <c r="E28" s="32"/>
    </row>
    <row r="29" spans="1:5" ht="13.5" customHeight="1" x14ac:dyDescent="0.25">
      <c r="A29" s="129"/>
      <c r="B29" s="126"/>
      <c r="C29" s="26"/>
      <c r="D29" s="96"/>
      <c r="E29" s="32"/>
    </row>
    <row r="30" spans="1:5" ht="13.5" customHeight="1" x14ac:dyDescent="0.25">
      <c r="A30" s="129"/>
      <c r="B30" s="126"/>
      <c r="C30" s="26"/>
      <c r="D30" s="96"/>
      <c r="E30" s="32"/>
    </row>
    <row r="31" spans="1:5" ht="13.5" customHeight="1" x14ac:dyDescent="0.25">
      <c r="A31" s="129"/>
      <c r="B31" s="126"/>
      <c r="C31" s="26"/>
      <c r="D31" s="96"/>
      <c r="E31" s="32"/>
    </row>
    <row r="32" spans="1:5" ht="13.5" customHeight="1" x14ac:dyDescent="0.25">
      <c r="A32" s="129"/>
      <c r="B32" s="126"/>
      <c r="C32" s="26"/>
      <c r="D32" s="96"/>
      <c r="E32" s="32"/>
    </row>
    <row r="33" spans="1:5" ht="13.5" customHeight="1" x14ac:dyDescent="0.25">
      <c r="A33" s="129"/>
      <c r="B33" s="126"/>
      <c r="C33" s="26"/>
      <c r="D33" s="96"/>
      <c r="E33" s="32"/>
    </row>
    <row r="34" spans="1:5" ht="15" customHeight="1" thickBot="1" x14ac:dyDescent="0.3">
      <c r="A34" s="129"/>
      <c r="B34" s="126"/>
      <c r="C34" s="27"/>
      <c r="D34" s="97">
        <v>0.35</v>
      </c>
      <c r="E34" s="32">
        <f>+E38*D34</f>
        <v>0</v>
      </c>
    </row>
    <row r="35" spans="1:5" ht="13.5" hidden="1" customHeight="1" thickBot="1" x14ac:dyDescent="0.3">
      <c r="A35" s="129"/>
      <c r="B35" s="124"/>
      <c r="C35" s="22"/>
      <c r="D35" s="97">
        <v>0.35</v>
      </c>
      <c r="E35" s="32"/>
    </row>
    <row r="36" spans="1:5" ht="13.5" customHeight="1" x14ac:dyDescent="0.25">
      <c r="A36" s="129"/>
      <c r="B36" s="119" t="s">
        <v>62</v>
      </c>
      <c r="C36" s="20" t="s">
        <v>63</v>
      </c>
      <c r="D36" s="127"/>
      <c r="E36" s="32"/>
    </row>
    <row r="37" spans="1:5" ht="143.25" customHeight="1" thickBot="1" x14ac:dyDescent="0.3">
      <c r="A37" s="122"/>
      <c r="B37" s="120"/>
      <c r="C37" s="23" t="s">
        <v>61</v>
      </c>
      <c r="D37" s="128"/>
      <c r="E37" s="33"/>
    </row>
    <row r="38" spans="1:5" ht="13.5" customHeight="1" thickBot="1" x14ac:dyDescent="0.3">
      <c r="A38" s="21"/>
      <c r="B38" s="19" t="s">
        <v>64</v>
      </c>
      <c r="C38" s="19"/>
      <c r="D38" s="92">
        <v>1</v>
      </c>
      <c r="E38" s="34">
        <f>+'TABLA B'!D101</f>
        <v>0</v>
      </c>
    </row>
    <row r="42" spans="1:5" ht="13.5" customHeight="1" x14ac:dyDescent="0.25">
      <c r="B42" s="115"/>
    </row>
    <row r="43" spans="1:5" ht="13.5" customHeight="1" x14ac:dyDescent="0.25">
      <c r="B43" s="40" t="s">
        <v>68</v>
      </c>
    </row>
    <row r="44" spans="1:5" ht="13.5" customHeight="1" x14ac:dyDescent="0.25">
      <c r="B44" s="116" t="s">
        <v>69</v>
      </c>
    </row>
    <row r="46" spans="1:5" ht="13.5" customHeight="1" x14ac:dyDescent="0.25">
      <c r="B46" t="s">
        <v>70</v>
      </c>
    </row>
  </sheetData>
  <mergeCells count="21">
    <mergeCell ref="D36:D37"/>
    <mergeCell ref="A26:A37"/>
    <mergeCell ref="E5:E6"/>
    <mergeCell ref="A7:A10"/>
    <mergeCell ref="B7:B10"/>
    <mergeCell ref="C7:C10"/>
    <mergeCell ref="E7:E10"/>
    <mergeCell ref="A11:A24"/>
    <mergeCell ref="B11:B24"/>
    <mergeCell ref="C11:C24"/>
    <mergeCell ref="E11:E24"/>
    <mergeCell ref="A5:A6"/>
    <mergeCell ref="B5:B6"/>
    <mergeCell ref="C5:C6"/>
    <mergeCell ref="B26:B35"/>
    <mergeCell ref="B36:B37"/>
    <mergeCell ref="B1:E2"/>
    <mergeCell ref="A3:A4"/>
    <mergeCell ref="B3:B4"/>
    <mergeCell ref="C3:C4"/>
    <mergeCell ref="D3:D4"/>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81"/>
  <sheetViews>
    <sheetView topLeftCell="A55" zoomScale="84" zoomScaleNormal="84" workbookViewId="0">
      <selection activeCell="G13" sqref="G13"/>
    </sheetView>
  </sheetViews>
  <sheetFormatPr defaultColWidth="17.5703125" defaultRowHeight="11.25" x14ac:dyDescent="0.2"/>
  <cols>
    <col min="1" max="1" width="22.28515625" style="17" customWidth="1"/>
    <col min="2" max="4" width="17.5703125" style="17"/>
    <col min="5" max="5" width="23.140625" style="17" customWidth="1"/>
    <col min="6" max="16384" width="17.5703125" style="3"/>
  </cols>
  <sheetData>
    <row r="1" spans="1:5" x14ac:dyDescent="0.2">
      <c r="A1" s="140" t="s">
        <v>73</v>
      </c>
      <c r="B1" s="141"/>
      <c r="C1" s="141"/>
      <c r="D1" s="141"/>
      <c r="E1" s="142"/>
    </row>
    <row r="2" spans="1:5" ht="54" customHeight="1" thickBot="1" x14ac:dyDescent="0.25">
      <c r="A2" s="143" t="s">
        <v>31</v>
      </c>
      <c r="B2" s="144"/>
      <c r="C2" s="144"/>
      <c r="D2" s="144"/>
      <c r="E2" s="145"/>
    </row>
    <row r="3" spans="1:5" ht="27" customHeight="1" x14ac:dyDescent="0.2">
      <c r="A3" s="4" t="s">
        <v>0</v>
      </c>
      <c r="B3" s="5" t="s">
        <v>1</v>
      </c>
      <c r="C3" s="5" t="s">
        <v>3</v>
      </c>
      <c r="D3" s="5" t="s">
        <v>5</v>
      </c>
      <c r="E3" s="5" t="s">
        <v>7</v>
      </c>
    </row>
    <row r="4" spans="1:5" ht="41.25" customHeight="1" thickBot="1" x14ac:dyDescent="0.25">
      <c r="A4" s="6"/>
      <c r="B4" s="7" t="s">
        <v>2</v>
      </c>
      <c r="C4" s="7" t="s">
        <v>4</v>
      </c>
      <c r="D4" s="7" t="s">
        <v>6</v>
      </c>
      <c r="E4" s="7" t="s">
        <v>8</v>
      </c>
    </row>
    <row r="5" spans="1:5" ht="12" thickBot="1" x14ac:dyDescent="0.25">
      <c r="A5" s="8" t="s">
        <v>9</v>
      </c>
      <c r="B5" s="9"/>
      <c r="C5" s="9"/>
      <c r="D5" s="9"/>
      <c r="E5" s="112"/>
    </row>
    <row r="6" spans="1:5" ht="12" thickBot="1" x14ac:dyDescent="0.25">
      <c r="A6" s="77" t="s">
        <v>10</v>
      </c>
      <c r="B6" s="78">
        <v>102</v>
      </c>
      <c r="C6" s="79"/>
      <c r="D6" s="79">
        <f>+B6*C6</f>
        <v>0</v>
      </c>
      <c r="E6" s="112"/>
    </row>
    <row r="7" spans="1:5" ht="12" thickBot="1" x14ac:dyDescent="0.25">
      <c r="A7" s="80" t="s">
        <v>11</v>
      </c>
      <c r="B7" s="81">
        <v>102</v>
      </c>
      <c r="C7" s="82"/>
      <c r="D7" s="82">
        <f t="shared" ref="D7:D11" si="0">+B7*C7</f>
        <v>0</v>
      </c>
      <c r="E7" s="112"/>
    </row>
    <row r="8" spans="1:5" ht="12" thickBot="1" x14ac:dyDescent="0.25">
      <c r="A8" s="80" t="s">
        <v>12</v>
      </c>
      <c r="B8" s="81">
        <v>1</v>
      </c>
      <c r="C8" s="82"/>
      <c r="D8" s="82">
        <f t="shared" si="0"/>
        <v>0</v>
      </c>
      <c r="E8" s="112"/>
    </row>
    <row r="9" spans="1:5" ht="12" thickBot="1" x14ac:dyDescent="0.25">
      <c r="A9" s="80" t="s">
        <v>13</v>
      </c>
      <c r="B9" s="81">
        <v>102</v>
      </c>
      <c r="C9" s="82"/>
      <c r="D9" s="82">
        <f t="shared" si="0"/>
        <v>0</v>
      </c>
      <c r="E9" s="112"/>
    </row>
    <row r="10" spans="1:5" ht="12" thickBot="1" x14ac:dyDescent="0.25">
      <c r="A10" s="80" t="s">
        <v>14</v>
      </c>
      <c r="B10" s="81">
        <v>102</v>
      </c>
      <c r="C10" s="82"/>
      <c r="D10" s="82">
        <f t="shared" si="0"/>
        <v>0</v>
      </c>
      <c r="E10" s="112"/>
    </row>
    <row r="11" spans="1:5" ht="12" thickBot="1" x14ac:dyDescent="0.25">
      <c r="A11" s="80" t="s">
        <v>15</v>
      </c>
      <c r="B11" s="81">
        <v>1</v>
      </c>
      <c r="C11" s="82"/>
      <c r="D11" s="82">
        <f t="shared" si="0"/>
        <v>0</v>
      </c>
      <c r="E11" s="112"/>
    </row>
    <row r="12" spans="1:5" ht="12" thickBot="1" x14ac:dyDescent="0.25">
      <c r="A12" s="12" t="s">
        <v>16</v>
      </c>
      <c r="B12" s="13"/>
      <c r="C12" s="36"/>
      <c r="D12" s="36">
        <f>SUM(D6:D11)</f>
        <v>0</v>
      </c>
      <c r="E12" s="112"/>
    </row>
    <row r="13" spans="1:5" ht="12" thickBot="1" x14ac:dyDescent="0.25">
      <c r="A13" s="8" t="s">
        <v>17</v>
      </c>
      <c r="B13" s="9"/>
      <c r="C13" s="37"/>
      <c r="D13" s="37"/>
      <c r="E13" s="112"/>
    </row>
    <row r="14" spans="1:5" ht="12" thickBot="1" x14ac:dyDescent="0.25">
      <c r="A14" s="77" t="s">
        <v>10</v>
      </c>
      <c r="B14" s="78">
        <v>66</v>
      </c>
      <c r="C14" s="79"/>
      <c r="D14" s="79">
        <f>+B14*C14</f>
        <v>0</v>
      </c>
      <c r="E14" s="112"/>
    </row>
    <row r="15" spans="1:5" ht="12" thickBot="1" x14ac:dyDescent="0.25">
      <c r="A15" s="80" t="s">
        <v>11</v>
      </c>
      <c r="B15" s="81">
        <v>66</v>
      </c>
      <c r="C15" s="82"/>
      <c r="D15" s="82">
        <f t="shared" ref="D15:D19" si="1">+B15*C15</f>
        <v>0</v>
      </c>
      <c r="E15" s="112"/>
    </row>
    <row r="16" spans="1:5" ht="12" thickBot="1" x14ac:dyDescent="0.25">
      <c r="A16" s="80" t="s">
        <v>12</v>
      </c>
      <c r="B16" s="81">
        <v>1</v>
      </c>
      <c r="C16" s="82"/>
      <c r="D16" s="82">
        <f t="shared" si="1"/>
        <v>0</v>
      </c>
      <c r="E16" s="112"/>
    </row>
    <row r="17" spans="1:5" ht="12" thickBot="1" x14ac:dyDescent="0.25">
      <c r="A17" s="80" t="s">
        <v>13</v>
      </c>
      <c r="B17" s="81">
        <v>66</v>
      </c>
      <c r="C17" s="82"/>
      <c r="D17" s="82">
        <f t="shared" si="1"/>
        <v>0</v>
      </c>
      <c r="E17" s="112"/>
    </row>
    <row r="18" spans="1:5" ht="12" thickBot="1" x14ac:dyDescent="0.25">
      <c r="A18" s="80" t="s">
        <v>18</v>
      </c>
      <c r="B18" s="81">
        <v>66</v>
      </c>
      <c r="C18" s="82"/>
      <c r="D18" s="82">
        <f t="shared" si="1"/>
        <v>0</v>
      </c>
      <c r="E18" s="112"/>
    </row>
    <row r="19" spans="1:5" ht="12" thickBot="1" x14ac:dyDescent="0.25">
      <c r="A19" s="80" t="s">
        <v>15</v>
      </c>
      <c r="B19" s="81">
        <v>1</v>
      </c>
      <c r="C19" s="82"/>
      <c r="D19" s="82">
        <f t="shared" si="1"/>
        <v>0</v>
      </c>
      <c r="E19" s="112"/>
    </row>
    <row r="20" spans="1:5" ht="12" thickBot="1" x14ac:dyDescent="0.25">
      <c r="A20" s="12" t="s">
        <v>19</v>
      </c>
      <c r="B20" s="13"/>
      <c r="C20" s="36"/>
      <c r="D20" s="36">
        <f>SUM(D14:D19)</f>
        <v>0</v>
      </c>
      <c r="E20" s="112"/>
    </row>
    <row r="21" spans="1:5" ht="12" thickBot="1" x14ac:dyDescent="0.25">
      <c r="A21" s="8" t="s">
        <v>20</v>
      </c>
      <c r="B21" s="9"/>
      <c r="C21" s="37"/>
      <c r="D21" s="37"/>
      <c r="E21" s="112"/>
    </row>
    <row r="22" spans="1:5" ht="12" thickBot="1" x14ac:dyDescent="0.25">
      <c r="A22" s="77" t="s">
        <v>10</v>
      </c>
      <c r="B22" s="78">
        <v>60</v>
      </c>
      <c r="C22" s="79"/>
      <c r="D22" s="79">
        <f>+B22*C22</f>
        <v>0</v>
      </c>
      <c r="E22" s="112"/>
    </row>
    <row r="23" spans="1:5" ht="12" thickBot="1" x14ac:dyDescent="0.25">
      <c r="A23" s="80" t="s">
        <v>11</v>
      </c>
      <c r="B23" s="81">
        <v>60</v>
      </c>
      <c r="C23" s="82"/>
      <c r="D23" s="82">
        <f t="shared" ref="D23:D27" si="2">+B23*C23</f>
        <v>0</v>
      </c>
      <c r="E23" s="112"/>
    </row>
    <row r="24" spans="1:5" ht="12" thickBot="1" x14ac:dyDescent="0.25">
      <c r="A24" s="80" t="s">
        <v>12</v>
      </c>
      <c r="B24" s="81">
        <v>1</v>
      </c>
      <c r="C24" s="82"/>
      <c r="D24" s="82">
        <f t="shared" si="2"/>
        <v>0</v>
      </c>
      <c r="E24" s="112"/>
    </row>
    <row r="25" spans="1:5" ht="12" thickBot="1" x14ac:dyDescent="0.25">
      <c r="A25" s="80" t="s">
        <v>13</v>
      </c>
      <c r="B25" s="81">
        <v>60</v>
      </c>
      <c r="C25" s="82"/>
      <c r="D25" s="82">
        <f t="shared" si="2"/>
        <v>0</v>
      </c>
      <c r="E25" s="112"/>
    </row>
    <row r="26" spans="1:5" ht="12" thickBot="1" x14ac:dyDescent="0.25">
      <c r="A26" s="80" t="s">
        <v>18</v>
      </c>
      <c r="B26" s="81">
        <v>60</v>
      </c>
      <c r="C26" s="82"/>
      <c r="D26" s="82">
        <f t="shared" si="2"/>
        <v>0</v>
      </c>
      <c r="E26" s="112"/>
    </row>
    <row r="27" spans="1:5" ht="12" thickBot="1" x14ac:dyDescent="0.25">
      <c r="A27" s="80" t="s">
        <v>15</v>
      </c>
      <c r="B27" s="81">
        <v>1</v>
      </c>
      <c r="C27" s="82"/>
      <c r="D27" s="82">
        <f t="shared" si="2"/>
        <v>0</v>
      </c>
      <c r="E27" s="112"/>
    </row>
    <row r="28" spans="1:5" ht="12" thickBot="1" x14ac:dyDescent="0.25">
      <c r="A28" s="12" t="s">
        <v>19</v>
      </c>
      <c r="B28" s="13"/>
      <c r="C28" s="36"/>
      <c r="D28" s="36">
        <f>SUM(D22:D27)</f>
        <v>0</v>
      </c>
      <c r="E28" s="112"/>
    </row>
    <row r="29" spans="1:5" ht="12" thickBot="1" x14ac:dyDescent="0.25">
      <c r="A29" s="8" t="s">
        <v>21</v>
      </c>
      <c r="B29" s="14"/>
      <c r="C29" s="38"/>
      <c r="D29" s="38"/>
      <c r="E29" s="114"/>
    </row>
    <row r="30" spans="1:5" ht="12" thickBot="1" x14ac:dyDescent="0.25">
      <c r="A30" s="77" t="s">
        <v>10</v>
      </c>
      <c r="B30" s="78">
        <v>60</v>
      </c>
      <c r="C30" s="79"/>
      <c r="D30" s="79">
        <f>+B30*C30</f>
        <v>0</v>
      </c>
      <c r="E30" s="112"/>
    </row>
    <row r="31" spans="1:5" ht="12" thickBot="1" x14ac:dyDescent="0.25">
      <c r="A31" s="80" t="s">
        <v>11</v>
      </c>
      <c r="B31" s="81">
        <v>60</v>
      </c>
      <c r="C31" s="82"/>
      <c r="D31" s="82">
        <f t="shared" ref="D31:D35" si="3">+B31*C31</f>
        <v>0</v>
      </c>
      <c r="E31" s="112"/>
    </row>
    <row r="32" spans="1:5" ht="12" thickBot="1" x14ac:dyDescent="0.25">
      <c r="A32" s="80" t="s">
        <v>12</v>
      </c>
      <c r="B32" s="81">
        <v>1</v>
      </c>
      <c r="C32" s="82"/>
      <c r="D32" s="82">
        <f t="shared" si="3"/>
        <v>0</v>
      </c>
      <c r="E32" s="112"/>
    </row>
    <row r="33" spans="1:5" ht="12" thickBot="1" x14ac:dyDescent="0.25">
      <c r="A33" s="80" t="s">
        <v>13</v>
      </c>
      <c r="B33" s="81">
        <v>60</v>
      </c>
      <c r="C33" s="82"/>
      <c r="D33" s="82">
        <f t="shared" si="3"/>
        <v>0</v>
      </c>
      <c r="E33" s="112"/>
    </row>
    <row r="34" spans="1:5" ht="12" thickBot="1" x14ac:dyDescent="0.25">
      <c r="A34" s="80" t="s">
        <v>18</v>
      </c>
      <c r="B34" s="81">
        <v>60</v>
      </c>
      <c r="C34" s="82"/>
      <c r="D34" s="82">
        <f t="shared" si="3"/>
        <v>0</v>
      </c>
      <c r="E34" s="112"/>
    </row>
    <row r="35" spans="1:5" ht="12" thickBot="1" x14ac:dyDescent="0.25">
      <c r="A35" s="80" t="s">
        <v>15</v>
      </c>
      <c r="B35" s="81">
        <v>1</v>
      </c>
      <c r="C35" s="82"/>
      <c r="D35" s="82">
        <f t="shared" si="3"/>
        <v>0</v>
      </c>
      <c r="E35" s="112"/>
    </row>
    <row r="36" spans="1:5" ht="12" thickBot="1" x14ac:dyDescent="0.25">
      <c r="A36" s="12" t="s">
        <v>19</v>
      </c>
      <c r="B36" s="13"/>
      <c r="C36" s="36"/>
      <c r="D36" s="36">
        <f>SUM(D30:D35)</f>
        <v>0</v>
      </c>
      <c r="E36" s="112"/>
    </row>
    <row r="37" spans="1:5" ht="12" thickBot="1" x14ac:dyDescent="0.25">
      <c r="A37" s="8" t="s">
        <v>22</v>
      </c>
      <c r="B37" s="9"/>
      <c r="C37" s="37"/>
      <c r="D37" s="37"/>
      <c r="E37" s="112"/>
    </row>
    <row r="38" spans="1:5" ht="12" thickBot="1" x14ac:dyDescent="0.25">
      <c r="A38" s="77" t="s">
        <v>10</v>
      </c>
      <c r="B38" s="78">
        <v>60</v>
      </c>
      <c r="C38" s="79"/>
      <c r="D38" s="79">
        <f>+B38*C38</f>
        <v>0</v>
      </c>
      <c r="E38" s="112"/>
    </row>
    <row r="39" spans="1:5" ht="12" thickBot="1" x14ac:dyDescent="0.25">
      <c r="A39" s="80" t="s">
        <v>11</v>
      </c>
      <c r="B39" s="81">
        <v>60</v>
      </c>
      <c r="C39" s="82"/>
      <c r="D39" s="82">
        <f t="shared" ref="D39:D43" si="4">+B39*C39</f>
        <v>0</v>
      </c>
      <c r="E39" s="112"/>
    </row>
    <row r="40" spans="1:5" ht="12" thickBot="1" x14ac:dyDescent="0.25">
      <c r="A40" s="80" t="s">
        <v>12</v>
      </c>
      <c r="B40" s="81">
        <v>1</v>
      </c>
      <c r="C40" s="82"/>
      <c r="D40" s="82">
        <f t="shared" si="4"/>
        <v>0</v>
      </c>
      <c r="E40" s="112"/>
    </row>
    <row r="41" spans="1:5" ht="12" thickBot="1" x14ac:dyDescent="0.25">
      <c r="A41" s="80" t="s">
        <v>13</v>
      </c>
      <c r="B41" s="81">
        <v>60</v>
      </c>
      <c r="C41" s="82"/>
      <c r="D41" s="82">
        <f t="shared" si="4"/>
        <v>0</v>
      </c>
      <c r="E41" s="112"/>
    </row>
    <row r="42" spans="1:5" ht="12" thickBot="1" x14ac:dyDescent="0.25">
      <c r="A42" s="80" t="s">
        <v>18</v>
      </c>
      <c r="B42" s="81">
        <v>60</v>
      </c>
      <c r="C42" s="82"/>
      <c r="D42" s="82">
        <f t="shared" si="4"/>
        <v>0</v>
      </c>
      <c r="E42" s="112"/>
    </row>
    <row r="43" spans="1:5" ht="12" thickBot="1" x14ac:dyDescent="0.25">
      <c r="A43" s="80" t="s">
        <v>15</v>
      </c>
      <c r="B43" s="81">
        <v>1</v>
      </c>
      <c r="C43" s="82"/>
      <c r="D43" s="82">
        <f t="shared" si="4"/>
        <v>0</v>
      </c>
      <c r="E43" s="112"/>
    </row>
    <row r="44" spans="1:5" ht="12" thickBot="1" x14ac:dyDescent="0.25">
      <c r="A44" s="12" t="s">
        <v>19</v>
      </c>
      <c r="B44" s="13"/>
      <c r="C44" s="36"/>
      <c r="D44" s="36">
        <f>SUM(D38:D43)</f>
        <v>0</v>
      </c>
      <c r="E44" s="112"/>
    </row>
    <row r="45" spans="1:5" ht="15.75" customHeight="1" thickBot="1" x14ac:dyDescent="0.25">
      <c r="A45" s="8" t="s">
        <v>23</v>
      </c>
      <c r="B45" s="9"/>
      <c r="C45" s="37"/>
      <c r="D45" s="37"/>
      <c r="E45" s="112"/>
    </row>
    <row r="46" spans="1:5" ht="12" thickBot="1" x14ac:dyDescent="0.25">
      <c r="A46" s="10" t="s">
        <v>10</v>
      </c>
      <c r="B46" s="11">
        <v>58</v>
      </c>
      <c r="C46" s="79"/>
      <c r="D46" s="35">
        <f>+B46*C46</f>
        <v>0</v>
      </c>
      <c r="E46" s="112"/>
    </row>
    <row r="47" spans="1:5" ht="12" thickBot="1" x14ac:dyDescent="0.25">
      <c r="A47" s="80" t="s">
        <v>11</v>
      </c>
      <c r="B47" s="81">
        <v>58</v>
      </c>
      <c r="C47" s="82"/>
      <c r="D47" s="82">
        <f t="shared" ref="D47:D51" si="5">+B47*C47</f>
        <v>0</v>
      </c>
      <c r="E47" s="112"/>
    </row>
    <row r="48" spans="1:5" ht="12" thickBot="1" x14ac:dyDescent="0.25">
      <c r="A48" s="80" t="s">
        <v>12</v>
      </c>
      <c r="B48" s="81">
        <v>1</v>
      </c>
      <c r="C48" s="82"/>
      <c r="D48" s="82">
        <f t="shared" si="5"/>
        <v>0</v>
      </c>
      <c r="E48" s="112"/>
    </row>
    <row r="49" spans="1:5" ht="12" thickBot="1" x14ac:dyDescent="0.25">
      <c r="A49" s="80" t="s">
        <v>13</v>
      </c>
      <c r="B49" s="81">
        <v>58</v>
      </c>
      <c r="C49" s="82"/>
      <c r="D49" s="82">
        <f t="shared" si="5"/>
        <v>0</v>
      </c>
      <c r="E49" s="112"/>
    </row>
    <row r="50" spans="1:5" ht="12" thickBot="1" x14ac:dyDescent="0.25">
      <c r="A50" s="80" t="s">
        <v>18</v>
      </c>
      <c r="B50" s="81">
        <v>58</v>
      </c>
      <c r="C50" s="82"/>
      <c r="D50" s="82">
        <f t="shared" si="5"/>
        <v>0</v>
      </c>
      <c r="E50" s="112"/>
    </row>
    <row r="51" spans="1:5" ht="12" thickBot="1" x14ac:dyDescent="0.25">
      <c r="A51" s="113" t="s">
        <v>15</v>
      </c>
      <c r="B51" s="81">
        <v>1</v>
      </c>
      <c r="C51" s="82"/>
      <c r="D51" s="82">
        <f t="shared" si="5"/>
        <v>0</v>
      </c>
      <c r="E51" s="112"/>
    </row>
    <row r="52" spans="1:5" ht="12" thickBot="1" x14ac:dyDescent="0.25">
      <c r="A52" s="12" t="s">
        <v>19</v>
      </c>
      <c r="B52" s="13"/>
      <c r="C52" s="36"/>
      <c r="D52" s="36">
        <f>SUM(D46:D51)</f>
        <v>0</v>
      </c>
      <c r="E52" s="112"/>
    </row>
    <row r="53" spans="1:5" ht="13.5" customHeight="1" thickBot="1" x14ac:dyDescent="0.25">
      <c r="A53" s="8" t="s">
        <v>24</v>
      </c>
      <c r="B53" s="9"/>
      <c r="C53" s="37"/>
      <c r="D53" s="37"/>
      <c r="E53" s="112"/>
    </row>
    <row r="54" spans="1:5" ht="12" thickBot="1" x14ac:dyDescent="0.25">
      <c r="A54" s="77" t="s">
        <v>10</v>
      </c>
      <c r="B54" s="78">
        <v>58</v>
      </c>
      <c r="C54" s="79"/>
      <c r="D54" s="79">
        <f>+B54*C54</f>
        <v>0</v>
      </c>
      <c r="E54" s="112"/>
    </row>
    <row r="55" spans="1:5" ht="12" thickBot="1" x14ac:dyDescent="0.25">
      <c r="A55" s="80" t="s">
        <v>11</v>
      </c>
      <c r="B55" s="81">
        <v>58</v>
      </c>
      <c r="C55" s="82"/>
      <c r="D55" s="82">
        <f t="shared" ref="D55:D59" si="6">+B55*C55</f>
        <v>0</v>
      </c>
      <c r="E55" s="112"/>
    </row>
    <row r="56" spans="1:5" ht="12" thickBot="1" x14ac:dyDescent="0.25">
      <c r="A56" s="80" t="s">
        <v>12</v>
      </c>
      <c r="B56" s="81">
        <v>1</v>
      </c>
      <c r="C56" s="82"/>
      <c r="D56" s="82">
        <f t="shared" si="6"/>
        <v>0</v>
      </c>
      <c r="E56" s="112"/>
    </row>
    <row r="57" spans="1:5" ht="12" thickBot="1" x14ac:dyDescent="0.25">
      <c r="A57" s="80" t="s">
        <v>13</v>
      </c>
      <c r="B57" s="81">
        <v>58</v>
      </c>
      <c r="C57" s="82"/>
      <c r="D57" s="82">
        <f t="shared" si="6"/>
        <v>0</v>
      </c>
      <c r="E57" s="112"/>
    </row>
    <row r="58" spans="1:5" ht="12" thickBot="1" x14ac:dyDescent="0.25">
      <c r="A58" s="80" t="s">
        <v>18</v>
      </c>
      <c r="B58" s="81">
        <v>58</v>
      </c>
      <c r="C58" s="82"/>
      <c r="D58" s="82">
        <f t="shared" si="6"/>
        <v>0</v>
      </c>
      <c r="E58" s="112"/>
    </row>
    <row r="59" spans="1:5" ht="12" thickBot="1" x14ac:dyDescent="0.25">
      <c r="A59" s="113" t="s">
        <v>15</v>
      </c>
      <c r="B59" s="81">
        <v>1</v>
      </c>
      <c r="C59" s="82"/>
      <c r="D59" s="82">
        <f t="shared" si="6"/>
        <v>0</v>
      </c>
      <c r="E59" s="112"/>
    </row>
    <row r="60" spans="1:5" ht="12" thickBot="1" x14ac:dyDescent="0.25">
      <c r="A60" s="12" t="s">
        <v>19</v>
      </c>
      <c r="B60" s="13"/>
      <c r="C60" s="36"/>
      <c r="D60" s="36">
        <f>SUM(D54:D59)</f>
        <v>0</v>
      </c>
      <c r="E60" s="112"/>
    </row>
    <row r="61" spans="1:5" ht="15.75" customHeight="1" thickBot="1" x14ac:dyDescent="0.25">
      <c r="A61" s="8" t="s">
        <v>25</v>
      </c>
      <c r="B61" s="9"/>
      <c r="C61" s="37"/>
      <c r="D61" s="37"/>
      <c r="E61" s="112"/>
    </row>
    <row r="62" spans="1:5" ht="12" thickBot="1" x14ac:dyDescent="0.25">
      <c r="A62" s="77" t="s">
        <v>10</v>
      </c>
      <c r="B62" s="78">
        <v>40</v>
      </c>
      <c r="C62" s="79"/>
      <c r="D62" s="79">
        <f>+B62*C62</f>
        <v>0</v>
      </c>
      <c r="E62" s="112"/>
    </row>
    <row r="63" spans="1:5" ht="12" thickBot="1" x14ac:dyDescent="0.25">
      <c r="A63" s="80" t="s">
        <v>11</v>
      </c>
      <c r="B63" s="81">
        <v>40</v>
      </c>
      <c r="C63" s="82"/>
      <c r="D63" s="82">
        <f t="shared" ref="D63:D67" si="7">+B63*C63</f>
        <v>0</v>
      </c>
      <c r="E63" s="112"/>
    </row>
    <row r="64" spans="1:5" ht="12" thickBot="1" x14ac:dyDescent="0.25">
      <c r="A64" s="80" t="s">
        <v>12</v>
      </c>
      <c r="B64" s="81">
        <v>1</v>
      </c>
      <c r="C64" s="82"/>
      <c r="D64" s="82">
        <f t="shared" si="7"/>
        <v>0</v>
      </c>
      <c r="E64" s="112"/>
    </row>
    <row r="65" spans="1:5" ht="12" thickBot="1" x14ac:dyDescent="0.25">
      <c r="A65" s="80" t="s">
        <v>13</v>
      </c>
      <c r="B65" s="81">
        <v>40</v>
      </c>
      <c r="C65" s="82"/>
      <c r="D65" s="82">
        <f t="shared" si="7"/>
        <v>0</v>
      </c>
      <c r="E65" s="112"/>
    </row>
    <row r="66" spans="1:5" ht="12" thickBot="1" x14ac:dyDescent="0.25">
      <c r="A66" s="80" t="s">
        <v>18</v>
      </c>
      <c r="B66" s="81">
        <v>40</v>
      </c>
      <c r="C66" s="82"/>
      <c r="D66" s="82">
        <f t="shared" si="7"/>
        <v>0</v>
      </c>
      <c r="E66" s="112"/>
    </row>
    <row r="67" spans="1:5" ht="12" thickBot="1" x14ac:dyDescent="0.25">
      <c r="A67" s="80" t="s">
        <v>15</v>
      </c>
      <c r="B67" s="81">
        <v>1</v>
      </c>
      <c r="C67" s="82"/>
      <c r="D67" s="82">
        <f t="shared" si="7"/>
        <v>0</v>
      </c>
      <c r="E67" s="112"/>
    </row>
    <row r="68" spans="1:5" ht="12" thickBot="1" x14ac:dyDescent="0.25">
      <c r="A68" s="12" t="s">
        <v>19</v>
      </c>
      <c r="B68" s="13"/>
      <c r="C68" s="36"/>
      <c r="D68" s="36">
        <f>SUM(D62:D67)</f>
        <v>0</v>
      </c>
      <c r="E68" s="112"/>
    </row>
    <row r="69" spans="1:5" ht="14.25" customHeight="1" thickBot="1" x14ac:dyDescent="0.25">
      <c r="A69" s="8" t="s">
        <v>26</v>
      </c>
      <c r="B69" s="9"/>
      <c r="C69" s="37"/>
      <c r="D69" s="37"/>
      <c r="E69" s="112"/>
    </row>
    <row r="70" spans="1:5" ht="12" thickBot="1" x14ac:dyDescent="0.25">
      <c r="A70" s="77" t="s">
        <v>10</v>
      </c>
      <c r="B70" s="78">
        <v>60</v>
      </c>
      <c r="C70" s="79"/>
      <c r="D70" s="79">
        <f>+B70*C70</f>
        <v>0</v>
      </c>
      <c r="E70" s="112"/>
    </row>
    <row r="71" spans="1:5" ht="12" thickBot="1" x14ac:dyDescent="0.25">
      <c r="A71" s="80" t="s">
        <v>11</v>
      </c>
      <c r="B71" s="81">
        <v>60</v>
      </c>
      <c r="C71" s="82"/>
      <c r="D71" s="82">
        <f t="shared" ref="D71:D75" si="8">+B71*C71</f>
        <v>0</v>
      </c>
      <c r="E71" s="112"/>
    </row>
    <row r="72" spans="1:5" ht="12" thickBot="1" x14ac:dyDescent="0.25">
      <c r="A72" s="80" t="s">
        <v>12</v>
      </c>
      <c r="B72" s="81">
        <v>1</v>
      </c>
      <c r="C72" s="82"/>
      <c r="D72" s="82">
        <f t="shared" si="8"/>
        <v>0</v>
      </c>
      <c r="E72" s="112"/>
    </row>
    <row r="73" spans="1:5" ht="12" thickBot="1" x14ac:dyDescent="0.25">
      <c r="A73" s="80" t="s">
        <v>13</v>
      </c>
      <c r="B73" s="81">
        <v>60</v>
      </c>
      <c r="C73" s="82"/>
      <c r="D73" s="82">
        <f t="shared" si="8"/>
        <v>0</v>
      </c>
      <c r="E73" s="112"/>
    </row>
    <row r="74" spans="1:5" ht="12" thickBot="1" x14ac:dyDescent="0.25">
      <c r="A74" s="80" t="s">
        <v>18</v>
      </c>
      <c r="B74" s="81">
        <v>60</v>
      </c>
      <c r="C74" s="82"/>
      <c r="D74" s="82">
        <f t="shared" si="8"/>
        <v>0</v>
      </c>
      <c r="E74" s="112"/>
    </row>
    <row r="75" spans="1:5" ht="12" thickBot="1" x14ac:dyDescent="0.25">
      <c r="A75" s="80" t="s">
        <v>15</v>
      </c>
      <c r="B75" s="81">
        <v>1</v>
      </c>
      <c r="C75" s="82"/>
      <c r="D75" s="82">
        <f t="shared" si="8"/>
        <v>0</v>
      </c>
      <c r="E75" s="112"/>
    </row>
    <row r="76" spans="1:5" ht="12" thickBot="1" x14ac:dyDescent="0.25">
      <c r="A76" s="12" t="s">
        <v>19</v>
      </c>
      <c r="B76" s="13"/>
      <c r="C76" s="36"/>
      <c r="D76" s="36">
        <f>SUM(D70:D75)</f>
        <v>0</v>
      </c>
      <c r="E76" s="112"/>
    </row>
    <row r="77" spans="1:5" ht="12" thickBot="1" x14ac:dyDescent="0.25">
      <c r="A77" s="8" t="s">
        <v>27</v>
      </c>
      <c r="B77" s="14"/>
      <c r="C77" s="38"/>
      <c r="D77" s="38"/>
      <c r="E77" s="114"/>
    </row>
    <row r="78" spans="1:5" ht="12" thickBot="1" x14ac:dyDescent="0.25">
      <c r="A78" s="77" t="s">
        <v>10</v>
      </c>
      <c r="B78" s="78">
        <v>45</v>
      </c>
      <c r="C78" s="79"/>
      <c r="D78" s="79">
        <f>+B78*C78</f>
        <v>0</v>
      </c>
      <c r="E78" s="112"/>
    </row>
    <row r="79" spans="1:5" ht="12" thickBot="1" x14ac:dyDescent="0.25">
      <c r="A79" s="80" t="s">
        <v>11</v>
      </c>
      <c r="B79" s="81">
        <v>45</v>
      </c>
      <c r="C79" s="82"/>
      <c r="D79" s="82">
        <f t="shared" ref="D79:D83" si="9">+B79*C79</f>
        <v>0</v>
      </c>
      <c r="E79" s="112"/>
    </row>
    <row r="80" spans="1:5" ht="12" thickBot="1" x14ac:dyDescent="0.25">
      <c r="A80" s="80" t="s">
        <v>12</v>
      </c>
      <c r="B80" s="81">
        <v>1</v>
      </c>
      <c r="C80" s="82"/>
      <c r="D80" s="82">
        <f t="shared" si="9"/>
        <v>0</v>
      </c>
      <c r="E80" s="112"/>
    </row>
    <row r="81" spans="1:5" ht="12" thickBot="1" x14ac:dyDescent="0.25">
      <c r="A81" s="80" t="s">
        <v>13</v>
      </c>
      <c r="B81" s="81">
        <v>45</v>
      </c>
      <c r="C81" s="82"/>
      <c r="D81" s="82">
        <f t="shared" si="9"/>
        <v>0</v>
      </c>
      <c r="E81" s="112"/>
    </row>
    <row r="82" spans="1:5" ht="12" thickBot="1" x14ac:dyDescent="0.25">
      <c r="A82" s="80" t="s">
        <v>18</v>
      </c>
      <c r="B82" s="81">
        <v>45</v>
      </c>
      <c r="C82" s="82"/>
      <c r="D82" s="82">
        <f t="shared" si="9"/>
        <v>0</v>
      </c>
      <c r="E82" s="112"/>
    </row>
    <row r="83" spans="1:5" ht="12" thickBot="1" x14ac:dyDescent="0.25">
      <c r="A83" s="80" t="s">
        <v>15</v>
      </c>
      <c r="B83" s="81">
        <v>1</v>
      </c>
      <c r="C83" s="82"/>
      <c r="D83" s="82">
        <f t="shared" si="9"/>
        <v>0</v>
      </c>
      <c r="E83" s="112"/>
    </row>
    <row r="84" spans="1:5" ht="12" thickBot="1" x14ac:dyDescent="0.25">
      <c r="A84" s="12" t="s">
        <v>19</v>
      </c>
      <c r="B84" s="13"/>
      <c r="C84" s="36"/>
      <c r="D84" s="36">
        <f>SUM(D78:D83)</f>
        <v>0</v>
      </c>
      <c r="E84" s="112"/>
    </row>
    <row r="85" spans="1:5" ht="12" thickBot="1" x14ac:dyDescent="0.25">
      <c r="A85" s="8" t="s">
        <v>28</v>
      </c>
      <c r="B85" s="9"/>
      <c r="C85" s="37"/>
      <c r="D85" s="37"/>
      <c r="E85" s="112"/>
    </row>
    <row r="86" spans="1:5" ht="12" thickBot="1" x14ac:dyDescent="0.25">
      <c r="A86" s="77" t="s">
        <v>10</v>
      </c>
      <c r="B86" s="78">
        <v>60</v>
      </c>
      <c r="C86" s="79"/>
      <c r="D86" s="79">
        <f>+B86*C86</f>
        <v>0</v>
      </c>
      <c r="E86" s="112"/>
    </row>
    <row r="87" spans="1:5" ht="12" thickBot="1" x14ac:dyDescent="0.25">
      <c r="A87" s="80" t="s">
        <v>11</v>
      </c>
      <c r="B87" s="81">
        <v>60</v>
      </c>
      <c r="C87" s="82"/>
      <c r="D87" s="82">
        <f t="shared" ref="D87:D91" si="10">+B87*C87</f>
        <v>0</v>
      </c>
      <c r="E87" s="112"/>
    </row>
    <row r="88" spans="1:5" ht="12" thickBot="1" x14ac:dyDescent="0.25">
      <c r="A88" s="80" t="s">
        <v>12</v>
      </c>
      <c r="B88" s="81">
        <v>1</v>
      </c>
      <c r="C88" s="82"/>
      <c r="D88" s="82">
        <f t="shared" si="10"/>
        <v>0</v>
      </c>
      <c r="E88" s="112"/>
    </row>
    <row r="89" spans="1:5" ht="12" thickBot="1" x14ac:dyDescent="0.25">
      <c r="A89" s="80" t="s">
        <v>13</v>
      </c>
      <c r="B89" s="81">
        <v>60</v>
      </c>
      <c r="C89" s="82"/>
      <c r="D89" s="82">
        <f t="shared" si="10"/>
        <v>0</v>
      </c>
      <c r="E89" s="112"/>
    </row>
    <row r="90" spans="1:5" ht="12" thickBot="1" x14ac:dyDescent="0.25">
      <c r="A90" s="80" t="s">
        <v>18</v>
      </c>
      <c r="B90" s="81">
        <v>60</v>
      </c>
      <c r="C90" s="82"/>
      <c r="D90" s="82">
        <f t="shared" si="10"/>
        <v>0</v>
      </c>
      <c r="E90" s="112"/>
    </row>
    <row r="91" spans="1:5" ht="12" thickBot="1" x14ac:dyDescent="0.25">
      <c r="A91" s="113" t="s">
        <v>15</v>
      </c>
      <c r="B91" s="81">
        <v>1</v>
      </c>
      <c r="C91" s="82"/>
      <c r="D91" s="82">
        <f t="shared" si="10"/>
        <v>0</v>
      </c>
      <c r="E91" s="112"/>
    </row>
    <row r="92" spans="1:5" ht="12" thickBot="1" x14ac:dyDescent="0.25">
      <c r="A92" s="12" t="s">
        <v>19</v>
      </c>
      <c r="B92" s="13"/>
      <c r="C92" s="36"/>
      <c r="D92" s="36">
        <f>SUM(D86:D91)</f>
        <v>0</v>
      </c>
      <c r="E92" s="112"/>
    </row>
    <row r="93" spans="1:5" ht="14.25" customHeight="1" thickBot="1" x14ac:dyDescent="0.25">
      <c r="A93" s="8" t="s">
        <v>29</v>
      </c>
      <c r="B93" s="9"/>
      <c r="C93" s="37"/>
      <c r="D93" s="37"/>
      <c r="E93" s="112"/>
    </row>
    <row r="94" spans="1:5" ht="12" thickBot="1" x14ac:dyDescent="0.25">
      <c r="A94" s="77" t="s">
        <v>10</v>
      </c>
      <c r="B94" s="78">
        <v>31</v>
      </c>
      <c r="C94" s="79"/>
      <c r="D94" s="79">
        <f>+B94*C94</f>
        <v>0</v>
      </c>
      <c r="E94" s="112"/>
    </row>
    <row r="95" spans="1:5" ht="12" thickBot="1" x14ac:dyDescent="0.25">
      <c r="A95" s="80" t="s">
        <v>11</v>
      </c>
      <c r="B95" s="81">
        <v>31</v>
      </c>
      <c r="C95" s="82"/>
      <c r="D95" s="82">
        <f t="shared" ref="D95:D99" si="11">+B95*C95</f>
        <v>0</v>
      </c>
      <c r="E95" s="112"/>
    </row>
    <row r="96" spans="1:5" ht="12" thickBot="1" x14ac:dyDescent="0.25">
      <c r="A96" s="80" t="s">
        <v>12</v>
      </c>
      <c r="B96" s="81">
        <v>1</v>
      </c>
      <c r="C96" s="82"/>
      <c r="D96" s="82">
        <f t="shared" si="11"/>
        <v>0</v>
      </c>
      <c r="E96" s="112"/>
    </row>
    <row r="97" spans="1:5" ht="12" thickBot="1" x14ac:dyDescent="0.25">
      <c r="A97" s="80" t="s">
        <v>13</v>
      </c>
      <c r="B97" s="81">
        <v>31</v>
      </c>
      <c r="C97" s="82"/>
      <c r="D97" s="82">
        <f t="shared" si="11"/>
        <v>0</v>
      </c>
      <c r="E97" s="112"/>
    </row>
    <row r="98" spans="1:5" ht="12" thickBot="1" x14ac:dyDescent="0.25">
      <c r="A98" s="80" t="s">
        <v>18</v>
      </c>
      <c r="B98" s="81">
        <v>31</v>
      </c>
      <c r="C98" s="82"/>
      <c r="D98" s="82">
        <f t="shared" si="11"/>
        <v>0</v>
      </c>
      <c r="E98" s="112"/>
    </row>
    <row r="99" spans="1:5" ht="12" thickBot="1" x14ac:dyDescent="0.25">
      <c r="A99" s="80" t="s">
        <v>15</v>
      </c>
      <c r="B99" s="81">
        <v>1</v>
      </c>
      <c r="C99" s="82"/>
      <c r="D99" s="82">
        <f t="shared" si="11"/>
        <v>0</v>
      </c>
      <c r="E99" s="112"/>
    </row>
    <row r="100" spans="1:5" ht="12" thickBot="1" x14ac:dyDescent="0.25">
      <c r="A100" s="12" t="s">
        <v>19</v>
      </c>
      <c r="B100" s="13"/>
      <c r="C100" s="36"/>
      <c r="D100" s="36">
        <f>SUM(D94:D99)</f>
        <v>0</v>
      </c>
      <c r="E100" s="112"/>
    </row>
    <row r="101" spans="1:5" ht="12" thickBot="1" x14ac:dyDescent="0.25">
      <c r="A101" s="15" t="s">
        <v>30</v>
      </c>
      <c r="B101" s="7"/>
      <c r="C101" s="39"/>
      <c r="D101" s="39">
        <f>+D12+D20+D28+D36+D44+D52+D60+D68+D76+D84+D92+D100</f>
        <v>0</v>
      </c>
      <c r="E101" s="112"/>
    </row>
    <row r="102" spans="1:5" ht="12" thickBot="1" x14ac:dyDescent="0.25">
      <c r="A102" s="103" t="s">
        <v>10</v>
      </c>
      <c r="B102" s="104"/>
      <c r="C102" s="105">
        <f>(C6+C14+C22+C30+C38+C46+C54+C62+C70+C78+C86+C94)/12</f>
        <v>0</v>
      </c>
      <c r="D102" s="105">
        <f>+D6+D14+D22+D30+D38+D46+D54+D62+D70+D78+D86+D94</f>
        <v>0</v>
      </c>
    </row>
    <row r="103" spans="1:5" ht="12" thickBot="1" x14ac:dyDescent="0.25">
      <c r="A103" s="80" t="s">
        <v>11</v>
      </c>
      <c r="B103" s="98"/>
      <c r="C103" s="99">
        <f t="shared" ref="C103:C107" si="12">(C7+C15+C23+C31+C39+C47+C55+C63+C71+C79+C87+C95)/12</f>
        <v>0</v>
      </c>
      <c r="D103" s="99">
        <f t="shared" ref="D103:D107" si="13">+D7+D15+D23+D31+D39+D47+D55+D63+D71+D79+D87+D95</f>
        <v>0</v>
      </c>
    </row>
    <row r="104" spans="1:5" ht="12" thickBot="1" x14ac:dyDescent="0.25">
      <c r="A104" s="80" t="s">
        <v>12</v>
      </c>
      <c r="B104" s="98"/>
      <c r="C104" s="99">
        <f t="shared" si="12"/>
        <v>0</v>
      </c>
      <c r="D104" s="99">
        <f t="shared" si="13"/>
        <v>0</v>
      </c>
    </row>
    <row r="105" spans="1:5" ht="12" thickBot="1" x14ac:dyDescent="0.25">
      <c r="A105" s="80" t="s">
        <v>13</v>
      </c>
      <c r="B105" s="98"/>
      <c r="C105" s="99">
        <f t="shared" si="12"/>
        <v>0</v>
      </c>
      <c r="D105" s="99">
        <f t="shared" si="13"/>
        <v>0</v>
      </c>
    </row>
    <row r="106" spans="1:5" ht="12" thickBot="1" x14ac:dyDescent="0.25">
      <c r="A106" s="80" t="s">
        <v>18</v>
      </c>
      <c r="B106" s="98"/>
      <c r="C106" s="99">
        <f t="shared" si="12"/>
        <v>0</v>
      </c>
      <c r="D106" s="99">
        <f t="shared" si="13"/>
        <v>0</v>
      </c>
    </row>
    <row r="107" spans="1:5" ht="12" thickBot="1" x14ac:dyDescent="0.25">
      <c r="A107" s="80" t="s">
        <v>15</v>
      </c>
      <c r="B107" s="98"/>
      <c r="C107" s="99">
        <f t="shared" si="12"/>
        <v>0</v>
      </c>
      <c r="D107" s="99">
        <f t="shared" si="13"/>
        <v>0</v>
      </c>
    </row>
    <row r="108" spans="1:5" x14ac:dyDescent="0.2">
      <c r="A108" s="100" t="s">
        <v>66</v>
      </c>
      <c r="B108" s="101"/>
      <c r="C108" s="101"/>
      <c r="D108" s="102">
        <f>SUM(D103:D107)</f>
        <v>0</v>
      </c>
    </row>
    <row r="109" spans="1:5" x14ac:dyDescent="0.2">
      <c r="A109" s="16"/>
    </row>
    <row r="110" spans="1:5" x14ac:dyDescent="0.2">
      <c r="A110" s="16"/>
    </row>
    <row r="111" spans="1:5" x14ac:dyDescent="0.2">
      <c r="A111" s="16"/>
    </row>
    <row r="112" spans="1:5" ht="12.75" x14ac:dyDescent="0.2">
      <c r="A112" s="115"/>
    </row>
    <row r="113" spans="1:1" ht="12.75" x14ac:dyDescent="0.2">
      <c r="A113" s="40" t="s">
        <v>68</v>
      </c>
    </row>
    <row r="114" spans="1:1" ht="12.75" x14ac:dyDescent="0.2">
      <c r="A114" s="116" t="s">
        <v>69</v>
      </c>
    </row>
    <row r="115" spans="1:1" x14ac:dyDescent="0.2">
      <c r="A115" s="16"/>
    </row>
    <row r="116" spans="1:1" x14ac:dyDescent="0.2">
      <c r="A116" s="16"/>
    </row>
    <row r="117" spans="1:1" ht="15" x14ac:dyDescent="0.25">
      <c r="A117" t="s">
        <v>70</v>
      </c>
    </row>
    <row r="118" spans="1:1" x14ac:dyDescent="0.2">
      <c r="A118" s="16"/>
    </row>
    <row r="119" spans="1:1" x14ac:dyDescent="0.2">
      <c r="A119" s="16"/>
    </row>
    <row r="120" spans="1:1" x14ac:dyDescent="0.2">
      <c r="A120" s="16"/>
    </row>
    <row r="121" spans="1:1" x14ac:dyDescent="0.2">
      <c r="A121" s="16"/>
    </row>
    <row r="122" spans="1:1" x14ac:dyDescent="0.2">
      <c r="A122" s="16"/>
    </row>
    <row r="123" spans="1:1" x14ac:dyDescent="0.2">
      <c r="A123" s="16"/>
    </row>
    <row r="124" spans="1:1" x14ac:dyDescent="0.2">
      <c r="A124" s="16"/>
    </row>
    <row r="125" spans="1:1" x14ac:dyDescent="0.2">
      <c r="A125" s="16"/>
    </row>
    <row r="126" spans="1:1" x14ac:dyDescent="0.2">
      <c r="A126" s="16"/>
    </row>
    <row r="127" spans="1:1" x14ac:dyDescent="0.2">
      <c r="A127" s="16"/>
    </row>
    <row r="128" spans="1:1" x14ac:dyDescent="0.2">
      <c r="A128" s="16"/>
    </row>
    <row r="129" spans="1:1" x14ac:dyDescent="0.2">
      <c r="A129" s="16"/>
    </row>
    <row r="130" spans="1:1" x14ac:dyDescent="0.2">
      <c r="A130" s="16"/>
    </row>
    <row r="131" spans="1:1" x14ac:dyDescent="0.2">
      <c r="A131" s="16"/>
    </row>
    <row r="132" spans="1:1" x14ac:dyDescent="0.2">
      <c r="A132" s="16"/>
    </row>
    <row r="133" spans="1:1" x14ac:dyDescent="0.2">
      <c r="A133" s="16"/>
    </row>
    <row r="134" spans="1:1" x14ac:dyDescent="0.2">
      <c r="A134" s="16"/>
    </row>
    <row r="135" spans="1:1" x14ac:dyDescent="0.2">
      <c r="A135" s="16"/>
    </row>
    <row r="136" spans="1:1" x14ac:dyDescent="0.2">
      <c r="A136" s="16"/>
    </row>
    <row r="137" spans="1:1" x14ac:dyDescent="0.2">
      <c r="A137" s="16"/>
    </row>
    <row r="138" spans="1:1" x14ac:dyDescent="0.2">
      <c r="A138" s="16"/>
    </row>
    <row r="139" spans="1:1" x14ac:dyDescent="0.2">
      <c r="A139" s="16"/>
    </row>
    <row r="140" spans="1:1" x14ac:dyDescent="0.2">
      <c r="A140" s="16"/>
    </row>
    <row r="141" spans="1:1" x14ac:dyDescent="0.2">
      <c r="A141" s="16"/>
    </row>
    <row r="142" spans="1:1" x14ac:dyDescent="0.2">
      <c r="A142" s="16"/>
    </row>
    <row r="143" spans="1:1" x14ac:dyDescent="0.2">
      <c r="A143" s="16"/>
    </row>
    <row r="144" spans="1:1" x14ac:dyDescent="0.2">
      <c r="A144" s="16"/>
    </row>
    <row r="145" spans="1:1" x14ac:dyDescent="0.2">
      <c r="A145" s="16"/>
    </row>
    <row r="146" spans="1:1" x14ac:dyDescent="0.2">
      <c r="A146" s="16"/>
    </row>
    <row r="147" spans="1:1" x14ac:dyDescent="0.2">
      <c r="A147" s="16"/>
    </row>
    <row r="148" spans="1:1" x14ac:dyDescent="0.2">
      <c r="A148" s="16"/>
    </row>
    <row r="149" spans="1:1" x14ac:dyDescent="0.2">
      <c r="A149" s="16"/>
    </row>
    <row r="150" spans="1:1" x14ac:dyDescent="0.2">
      <c r="A150" s="16"/>
    </row>
    <row r="151" spans="1:1" x14ac:dyDescent="0.2">
      <c r="A151" s="16"/>
    </row>
    <row r="152" spans="1:1" x14ac:dyDescent="0.2">
      <c r="A152" s="16"/>
    </row>
    <row r="153" spans="1:1" x14ac:dyDescent="0.2">
      <c r="A153" s="16"/>
    </row>
    <row r="154" spans="1:1" x14ac:dyDescent="0.2">
      <c r="A154" s="16"/>
    </row>
    <row r="155" spans="1:1" x14ac:dyDescent="0.2">
      <c r="A155" s="16"/>
    </row>
    <row r="156" spans="1:1" x14ac:dyDescent="0.2">
      <c r="A156" s="16"/>
    </row>
    <row r="157" spans="1:1" x14ac:dyDescent="0.2">
      <c r="A157" s="16"/>
    </row>
    <row r="158" spans="1:1" x14ac:dyDescent="0.2">
      <c r="A158" s="16"/>
    </row>
    <row r="159" spans="1:1" x14ac:dyDescent="0.2">
      <c r="A159" s="16"/>
    </row>
    <row r="160" spans="1:1" x14ac:dyDescent="0.2">
      <c r="A160" s="16"/>
    </row>
    <row r="161" spans="1:1" x14ac:dyDescent="0.2">
      <c r="A161" s="16"/>
    </row>
    <row r="162" spans="1:1" x14ac:dyDescent="0.2">
      <c r="A162" s="16"/>
    </row>
    <row r="163" spans="1:1" x14ac:dyDescent="0.2">
      <c r="A163" s="16"/>
    </row>
    <row r="164" spans="1:1" x14ac:dyDescent="0.2">
      <c r="A164" s="16"/>
    </row>
    <row r="165" spans="1:1" x14ac:dyDescent="0.2">
      <c r="A165" s="16"/>
    </row>
    <row r="166" spans="1:1" x14ac:dyDescent="0.2">
      <c r="A166" s="16"/>
    </row>
    <row r="167" spans="1:1" x14ac:dyDescent="0.2">
      <c r="A167" s="16"/>
    </row>
    <row r="168" spans="1:1" x14ac:dyDescent="0.2">
      <c r="A168" s="16"/>
    </row>
    <row r="169" spans="1:1" x14ac:dyDescent="0.2">
      <c r="A169" s="16"/>
    </row>
    <row r="170" spans="1:1" x14ac:dyDescent="0.2">
      <c r="A170" s="16"/>
    </row>
    <row r="171" spans="1:1" x14ac:dyDescent="0.2">
      <c r="A171" s="16"/>
    </row>
    <row r="172" spans="1:1" x14ac:dyDescent="0.2">
      <c r="A172" s="16"/>
    </row>
    <row r="173" spans="1:1" x14ac:dyDescent="0.2">
      <c r="A173" s="16"/>
    </row>
    <row r="174" spans="1:1" x14ac:dyDescent="0.2">
      <c r="A174" s="16"/>
    </row>
    <row r="175" spans="1:1" x14ac:dyDescent="0.2">
      <c r="A175" s="16"/>
    </row>
    <row r="176" spans="1:1" x14ac:dyDescent="0.2">
      <c r="A176" s="16"/>
    </row>
    <row r="177" spans="1:1" x14ac:dyDescent="0.2">
      <c r="A177" s="16"/>
    </row>
    <row r="178" spans="1:1" x14ac:dyDescent="0.2">
      <c r="A178" s="16"/>
    </row>
    <row r="179" spans="1:1" x14ac:dyDescent="0.2">
      <c r="A179" s="16"/>
    </row>
    <row r="180" spans="1:1" x14ac:dyDescent="0.2">
      <c r="A180" s="16"/>
    </row>
    <row r="181" spans="1:1" x14ac:dyDescent="0.2">
      <c r="A181" s="16"/>
    </row>
  </sheetData>
  <mergeCells count="2">
    <mergeCell ref="A1:E1"/>
    <mergeCell ref="A2:E2"/>
  </mergeCells>
  <pageMargins left="0.7" right="0.7" top="0.75" bottom="0.75" header="0.3" footer="0.3"/>
  <pageSetup orientation="portrait"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6"/>
  <sheetViews>
    <sheetView tabSelected="1" workbookViewId="0">
      <selection activeCell="J13" sqref="J13"/>
    </sheetView>
  </sheetViews>
  <sheetFormatPr defaultColWidth="22.140625" defaultRowHeight="12.75" x14ac:dyDescent="0.2"/>
  <cols>
    <col min="1" max="1" width="31.28515625" style="40" customWidth="1"/>
    <col min="2" max="2" width="21.42578125" style="40" customWidth="1"/>
    <col min="3" max="3" width="17.5703125" style="51" customWidth="1"/>
    <col min="4" max="5" width="13" style="51" customWidth="1"/>
    <col min="6" max="6" width="14.7109375" style="51" customWidth="1"/>
    <col min="7" max="7" width="21.5703125" style="40" customWidth="1"/>
    <col min="8" max="16384" width="22.140625" style="40"/>
  </cols>
  <sheetData>
    <row r="1" spans="1:7" ht="13.5" thickBot="1" x14ac:dyDescent="0.25">
      <c r="A1" s="146" t="s">
        <v>72</v>
      </c>
      <c r="B1" s="146"/>
      <c r="C1" s="146"/>
      <c r="D1" s="146"/>
      <c r="E1" s="146"/>
      <c r="F1" s="146"/>
    </row>
    <row r="2" spans="1:7" ht="39.75" customHeight="1" thickBot="1" x14ac:dyDescent="0.25">
      <c r="A2" s="41" t="s">
        <v>32</v>
      </c>
      <c r="B2" s="42" t="s">
        <v>67</v>
      </c>
      <c r="C2" s="42" t="s">
        <v>33</v>
      </c>
      <c r="D2" s="42" t="s">
        <v>34</v>
      </c>
      <c r="E2" s="42"/>
      <c r="F2" s="42" t="s">
        <v>35</v>
      </c>
    </row>
    <row r="3" spans="1:7" ht="25.5" customHeight="1" thickBot="1" x14ac:dyDescent="0.25">
      <c r="A3" s="43" t="s">
        <v>36</v>
      </c>
      <c r="B3" s="44"/>
      <c r="C3" s="52"/>
      <c r="D3" s="53"/>
      <c r="E3" s="53"/>
      <c r="F3" s="53"/>
    </row>
    <row r="4" spans="1:7" s="64" customFormat="1" ht="25.5" customHeight="1" thickBot="1" x14ac:dyDescent="0.25">
      <c r="A4" s="70" t="s">
        <v>37</v>
      </c>
      <c r="B4" s="71"/>
      <c r="C4" s="72"/>
      <c r="D4" s="73"/>
      <c r="E4" s="73"/>
      <c r="F4" s="86">
        <f>+'TABLA B'!D102</f>
        <v>0</v>
      </c>
    </row>
    <row r="5" spans="1:7" s="64" customFormat="1" ht="25.5" customHeight="1" thickBot="1" x14ac:dyDescent="0.25">
      <c r="A5" s="61" t="s">
        <v>74</v>
      </c>
      <c r="B5" s="84"/>
      <c r="C5" s="69"/>
      <c r="D5" s="63">
        <v>1</v>
      </c>
      <c r="E5" s="90">
        <f>+B5*C5*D5</f>
        <v>0</v>
      </c>
      <c r="F5" s="107" t="e">
        <f>(B5*C5*D5)/F4</f>
        <v>#DIV/0!</v>
      </c>
    </row>
    <row r="6" spans="1:7" s="64" customFormat="1" ht="25.5" customHeight="1" thickBot="1" x14ac:dyDescent="0.25">
      <c r="A6" s="61" t="s">
        <v>38</v>
      </c>
      <c r="B6" s="84"/>
      <c r="C6" s="69"/>
      <c r="D6" s="63"/>
      <c r="E6" s="90">
        <f>+B6*C6*D6</f>
        <v>0</v>
      </c>
      <c r="F6" s="107" t="e">
        <f>(B6*C6*D6)/F4</f>
        <v>#DIV/0!</v>
      </c>
    </row>
    <row r="7" spans="1:7" s="64" customFormat="1" ht="25.5" customHeight="1" thickBot="1" x14ac:dyDescent="0.25">
      <c r="A7" s="70" t="s">
        <v>39</v>
      </c>
      <c r="B7" s="74"/>
      <c r="C7" s="75"/>
      <c r="D7" s="76"/>
      <c r="E7" s="76"/>
      <c r="F7" s="108"/>
    </row>
    <row r="8" spans="1:7" s="64" customFormat="1" ht="25.5" customHeight="1" thickBot="1" x14ac:dyDescent="0.25">
      <c r="A8" s="61" t="s">
        <v>75</v>
      </c>
      <c r="B8" s="84"/>
      <c r="C8" s="69"/>
      <c r="D8" s="63">
        <v>1</v>
      </c>
      <c r="E8" s="90">
        <f>+B8*C8*D8</f>
        <v>0</v>
      </c>
      <c r="F8" s="107" t="e">
        <f>(B8*C8*D8)/F4</f>
        <v>#DIV/0!</v>
      </c>
    </row>
    <row r="9" spans="1:7" s="46" customFormat="1" ht="25.5" customHeight="1" thickBot="1" x14ac:dyDescent="0.25">
      <c r="A9" s="45" t="s">
        <v>65</v>
      </c>
      <c r="B9" s="111">
        <f>+B5+B6+B8</f>
        <v>0</v>
      </c>
      <c r="C9" s="75"/>
      <c r="D9" s="55"/>
      <c r="E9" s="110">
        <f>+E5+E6+E8</f>
        <v>0</v>
      </c>
      <c r="F9" s="85" t="e">
        <f>G9*(F4/F18)</f>
        <v>#DIV/0!</v>
      </c>
      <c r="G9" s="109" t="e">
        <f>+F5+F6+F8</f>
        <v>#DIV/0!</v>
      </c>
    </row>
    <row r="10" spans="1:7" ht="25.5" customHeight="1" thickBot="1" x14ac:dyDescent="0.25">
      <c r="A10" s="47" t="s">
        <v>40</v>
      </c>
      <c r="B10" s="48"/>
      <c r="C10" s="56"/>
      <c r="D10" s="57"/>
      <c r="E10" s="57"/>
      <c r="F10" s="87">
        <f>+'TABLA B'!D108</f>
        <v>0</v>
      </c>
    </row>
    <row r="11" spans="1:7" s="64" customFormat="1" ht="25.5" customHeight="1" thickBot="1" x14ac:dyDescent="0.25">
      <c r="A11" s="61" t="s">
        <v>11</v>
      </c>
      <c r="B11" s="62">
        <f>+'TABLA B'!C103</f>
        <v>0</v>
      </c>
      <c r="C11" s="54">
        <v>1400</v>
      </c>
      <c r="D11" s="63">
        <v>1</v>
      </c>
      <c r="E11" s="90">
        <f>+B11*C11*D11</f>
        <v>0</v>
      </c>
      <c r="F11" s="107" t="e">
        <f>(B11*C11*D11)/F10</f>
        <v>#DIV/0!</v>
      </c>
    </row>
    <row r="12" spans="1:7" s="64" customFormat="1" ht="25.5" customHeight="1" thickBot="1" x14ac:dyDescent="0.25">
      <c r="A12" s="61" t="s">
        <v>41</v>
      </c>
      <c r="B12" s="62">
        <f>+'TABLA B'!C104</f>
        <v>0</v>
      </c>
      <c r="C12" s="54">
        <v>12</v>
      </c>
      <c r="D12" s="63">
        <v>1</v>
      </c>
      <c r="E12" s="90">
        <f t="shared" ref="E12:E15" si="0">+B12*C12*D12</f>
        <v>0</v>
      </c>
      <c r="F12" s="107" t="e">
        <f>(B12*C12*D12)/F10</f>
        <v>#DIV/0!</v>
      </c>
    </row>
    <row r="13" spans="1:7" s="64" customFormat="1" ht="25.5" customHeight="1" thickBot="1" x14ac:dyDescent="0.25">
      <c r="A13" s="61" t="s">
        <v>13</v>
      </c>
      <c r="B13" s="62">
        <f>+'TABLA B'!C105</f>
        <v>0</v>
      </c>
      <c r="C13" s="54">
        <v>700</v>
      </c>
      <c r="D13" s="63">
        <v>1</v>
      </c>
      <c r="E13" s="90">
        <f t="shared" si="0"/>
        <v>0</v>
      </c>
      <c r="F13" s="107" t="e">
        <f>(B13*C13*D13)/F10</f>
        <v>#DIV/0!</v>
      </c>
    </row>
    <row r="14" spans="1:7" s="64" customFormat="1" ht="25.5" customHeight="1" thickBot="1" x14ac:dyDescent="0.25">
      <c r="A14" s="61" t="s">
        <v>42</v>
      </c>
      <c r="B14" s="62">
        <f>+'TABLA B'!C106</f>
        <v>0</v>
      </c>
      <c r="C14" s="54">
        <v>700</v>
      </c>
      <c r="D14" s="63">
        <v>1</v>
      </c>
      <c r="E14" s="90">
        <f t="shared" si="0"/>
        <v>0</v>
      </c>
      <c r="F14" s="107" t="e">
        <f>(B14*C14*D14)/F10</f>
        <v>#DIV/0!</v>
      </c>
    </row>
    <row r="15" spans="1:7" s="64" customFormat="1" ht="25.5" customHeight="1" thickBot="1" x14ac:dyDescent="0.25">
      <c r="A15" s="61" t="s">
        <v>43</v>
      </c>
      <c r="B15" s="62">
        <f>+'TABLA B'!C107</f>
        <v>0</v>
      </c>
      <c r="C15" s="54"/>
      <c r="D15" s="63">
        <v>1</v>
      </c>
      <c r="E15" s="90">
        <f t="shared" si="0"/>
        <v>0</v>
      </c>
      <c r="F15" s="107" t="e">
        <f>(B15*C15*D15)/F10</f>
        <v>#DIV/0!</v>
      </c>
    </row>
    <row r="16" spans="1:7" s="68" customFormat="1" ht="25.5" customHeight="1" thickBot="1" x14ac:dyDescent="0.25">
      <c r="A16" s="65" t="s">
        <v>65</v>
      </c>
      <c r="B16" s="66"/>
      <c r="C16" s="58"/>
      <c r="D16" s="67"/>
      <c r="E16" s="106">
        <f>SUM(E11:E15)</f>
        <v>0</v>
      </c>
      <c r="F16" s="83" t="e">
        <f>+G16*(F10/F18)</f>
        <v>#DIV/0!</v>
      </c>
      <c r="G16" s="109" t="e">
        <f>+F11+F12+F13+F14+F15</f>
        <v>#DIV/0!</v>
      </c>
    </row>
    <row r="17" spans="1:6" ht="25.5" customHeight="1" thickBot="1" x14ac:dyDescent="0.25">
      <c r="A17" s="49" t="s">
        <v>44</v>
      </c>
      <c r="B17" s="50"/>
      <c r="C17" s="59"/>
      <c r="D17" s="60"/>
      <c r="E17" s="60"/>
      <c r="F17" s="89" t="e">
        <f>+F9+F16</f>
        <v>#DIV/0!</v>
      </c>
    </row>
    <row r="18" spans="1:6" ht="25.5" customHeight="1" x14ac:dyDescent="0.2">
      <c r="F18" s="88">
        <f>+F4+F10</f>
        <v>0</v>
      </c>
    </row>
    <row r="21" spans="1:6" x14ac:dyDescent="0.2">
      <c r="A21" s="115"/>
    </row>
    <row r="22" spans="1:6" x14ac:dyDescent="0.2">
      <c r="A22" s="40" t="s">
        <v>68</v>
      </c>
    </row>
    <row r="23" spans="1:6" x14ac:dyDescent="0.2">
      <c r="A23" s="116" t="s">
        <v>69</v>
      </c>
    </row>
    <row r="26" spans="1:6" ht="15" x14ac:dyDescent="0.25">
      <c r="A26" t="s">
        <v>70</v>
      </c>
    </row>
  </sheetData>
  <mergeCells count="1">
    <mergeCell ref="A1:F1"/>
  </mergeCells>
  <pageMargins left="0.7" right="0.7" top="0.75" bottom="0.75" header="0.3" footer="0.3"/>
  <pageSetup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TABLA A</vt:lpstr>
      <vt:lpstr>TABLA B</vt:lpstr>
      <vt:lpstr>TABLA C </vt:lpstr>
    </vt:vector>
  </TitlesOfParts>
  <Company>UNDP Panama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Gisela Innis</dc:creator>
  <cp:lastModifiedBy>Gisela Innis</cp:lastModifiedBy>
  <dcterms:created xsi:type="dcterms:W3CDTF">2016-11-16T15:11:48Z</dcterms:created>
  <dcterms:modified xsi:type="dcterms:W3CDTF">2016-11-18T15:42:09Z</dcterms:modified>
</cp:coreProperties>
</file>