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D:\UNDP\Procurement\RFQ\2019-RFQ-166-Provision of Interior Renovation and Construction Project\"/>
    </mc:Choice>
  </mc:AlternateContent>
  <xr:revisionPtr revIDLastSave="0" documentId="13_ncr:1_{83F1EEB1-F624-4BE5-8AA2-365A97B83135}" xr6:coauthVersionLast="41" xr6:coauthVersionMax="41" xr10:uidLastSave="{00000000-0000-0000-0000-000000000000}"/>
  <bookViews>
    <workbookView xWindow="-108" yWindow="-108" windowWidth="23256" windowHeight="12576" tabRatio="738" activeTab="1" xr2:uid="{5D2CDD10-9D8E-4771-AF2F-F1EE214EAA93}"/>
  </bookViews>
  <sheets>
    <sheet name="Check-list for submission" sheetId="13" r:id="rId1"/>
    <sheet name="Submitting Quotation Form" sheetId="9" r:id="rId2"/>
    <sheet name="MnE Work" sheetId="11" r:id="rId3"/>
  </sheets>
  <definedNames>
    <definedName name="_xlnm.Print_Area" localSheetId="2">'MnE Work'!$A$1:$F$136</definedName>
    <definedName name="_xlnm.Print_Titles" localSheetId="2">'MnE Work'!$2:$2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9" l="1"/>
  <c r="B14" i="9"/>
  <c r="B13" i="9"/>
  <c r="B12" i="9"/>
  <c r="B11" i="9"/>
  <c r="B10" i="9"/>
  <c r="B9" i="9"/>
  <c r="F46" i="11" l="1"/>
  <c r="F45" i="11"/>
  <c r="F44" i="11"/>
  <c r="F131" i="11"/>
  <c r="F41" i="11"/>
  <c r="F98" i="11"/>
  <c r="F125" i="11"/>
  <c r="F129" i="11"/>
  <c r="F128" i="11"/>
  <c r="F127" i="11"/>
  <c r="F123" i="11"/>
  <c r="F121" i="11"/>
  <c r="F92" i="11"/>
  <c r="F87" i="11"/>
  <c r="F85" i="11"/>
  <c r="F90" i="11"/>
  <c r="F37" i="11"/>
  <c r="F35" i="11"/>
  <c r="F39" i="11"/>
  <c r="F34" i="11"/>
  <c r="F33" i="11"/>
  <c r="F32" i="11"/>
  <c r="F60" i="11"/>
  <c r="F62" i="11"/>
  <c r="F59" i="11"/>
  <c r="F112" i="11"/>
  <c r="F111" i="11"/>
  <c r="F110" i="11"/>
  <c r="F109" i="11"/>
  <c r="F108" i="11"/>
  <c r="F76" i="11"/>
  <c r="F75" i="11"/>
  <c r="F74" i="11"/>
  <c r="F73" i="11"/>
  <c r="F72" i="11"/>
  <c r="F21" i="11"/>
  <c r="F20" i="11"/>
  <c r="F19" i="11"/>
  <c r="F18" i="11"/>
  <c r="F17" i="11"/>
  <c r="F16" i="11"/>
  <c r="F15" i="11"/>
  <c r="F13" i="11"/>
  <c r="F8" i="11"/>
  <c r="F122" i="11"/>
  <c r="F96" i="11"/>
  <c r="F94" i="11"/>
  <c r="F93" i="11"/>
  <c r="F86" i="11"/>
  <c r="F50" i="11" l="1"/>
  <c r="F52" i="11" s="1"/>
  <c r="F114" i="11"/>
  <c r="F78" i="11"/>
  <c r="F64" i="11"/>
  <c r="F66" i="11" s="1"/>
  <c r="F100" i="11"/>
  <c r="F23" i="11"/>
  <c r="F102" i="11" l="1"/>
  <c r="F133" i="11" s="1"/>
  <c r="F80" i="11"/>
  <c r="F25" i="11"/>
  <c r="F116" i="11"/>
  <c r="F135" i="11" l="1"/>
  <c r="B16" i="9"/>
  <c r="F136" i="11"/>
</calcChain>
</file>

<file path=xl/sharedStrings.xml><?xml version="1.0" encoding="utf-8"?>
<sst xmlns="http://schemas.openxmlformats.org/spreadsheetml/2006/main" count="211" uniqueCount="120">
  <si>
    <t>No</t>
  </si>
  <si>
    <t>Description</t>
  </si>
  <si>
    <t>Qty</t>
  </si>
  <si>
    <t>Units</t>
  </si>
  <si>
    <t>l/s</t>
  </si>
  <si>
    <t>nos</t>
  </si>
  <si>
    <t>M&amp;E FINISHES</t>
  </si>
  <si>
    <t>Lighting &amp; Wiring</t>
  </si>
  <si>
    <t>6" LED Downlight (Opple or Similar)</t>
  </si>
  <si>
    <t>Socket Point (Legrand or Similar)</t>
  </si>
  <si>
    <t>2 gang Socket Point</t>
  </si>
  <si>
    <t>Power Point (Legrand or Similar)</t>
  </si>
  <si>
    <t>2 gang Power Point</t>
  </si>
  <si>
    <t>Electrical Wiring, Trunking Work, Testing and Commessioning</t>
  </si>
  <si>
    <t>3 gang Power Point</t>
  </si>
  <si>
    <t>Service Description</t>
  </si>
  <si>
    <t>Total Amount (MMK)</t>
  </si>
  <si>
    <t>Total Price (MMK)</t>
  </si>
  <si>
    <t>FIT-OUT WORK, SUPPLY &amp; INSTALL</t>
  </si>
  <si>
    <t>Units Price (MMK)</t>
  </si>
  <si>
    <t>GROUND FLOOR - LOBBY AREA AND CORRIDOR</t>
  </si>
  <si>
    <t xml:space="preserve">FIT-OUT WORK, SUPPLY &amp; INSTALL  </t>
  </si>
  <si>
    <t xml:space="preserve">FIT-OUT WORK, SUPPLY &amp; INSTALL </t>
  </si>
  <si>
    <t>M&amp;E Works</t>
  </si>
  <si>
    <t>Ground Floor, Lobby Area &amp; Corridors</t>
  </si>
  <si>
    <t>1st Floor Corridors</t>
  </si>
  <si>
    <t>2nd Floor Corridors</t>
  </si>
  <si>
    <t>1st Floor - Office Rooms</t>
  </si>
  <si>
    <t>GROUND FLOOR - 4 OFFICE ROOMS</t>
  </si>
  <si>
    <t>2nd Floor - Office Rooms</t>
  </si>
  <si>
    <t>Ground Floor - 4 Office Rooms</t>
  </si>
  <si>
    <t>Total Final and All-Inclusive Price Quotation</t>
  </si>
  <si>
    <r>
      <rPr>
        <sz val="9"/>
        <color rgb="FF030303"/>
        <rFont val="Arial"/>
        <family val="2"/>
      </rPr>
      <t>nos</t>
    </r>
  </si>
  <si>
    <r>
      <rPr>
        <sz val="9"/>
        <color rgb="FF050505"/>
        <rFont val="Arial"/>
        <family val="2"/>
      </rPr>
      <t>nos</t>
    </r>
  </si>
  <si>
    <t>FIRST FLOOR - CORRIDORS</t>
  </si>
  <si>
    <t>SECOND FLOOR - CORRIDORS</t>
  </si>
  <si>
    <t>Ground Floor - Toilet</t>
  </si>
  <si>
    <r>
      <rPr>
        <b/>
        <sz val="9"/>
        <color rgb="FF030303"/>
        <rFont val="Arial"/>
        <family val="2"/>
      </rPr>
      <t>M&amp;E FINISHES</t>
    </r>
  </si>
  <si>
    <r>
      <rPr>
        <b/>
        <sz val="9"/>
        <color rgb="FF030303"/>
        <rFont val="Arial"/>
        <family val="2"/>
      </rPr>
      <t>Reception Light Box</t>
    </r>
  </si>
  <si>
    <r>
      <rPr>
        <sz val="9"/>
        <color rgb="FF161616"/>
        <rFont val="Arial"/>
        <family val="2"/>
      </rPr>
      <t xml:space="preserve">Overall </t>
    </r>
    <r>
      <rPr>
        <sz val="9"/>
        <color rgb="FF030303"/>
        <rFont val="Arial"/>
        <family val="2"/>
      </rPr>
      <t>Size : 3200mm L x 152mm W</t>
    </r>
  </si>
  <si>
    <r>
      <rPr>
        <sz val="9"/>
        <color rgb="FF161616"/>
        <rFont val="Arial"/>
        <family val="2"/>
      </rPr>
      <t>no</t>
    </r>
    <r>
      <rPr>
        <sz val="9"/>
        <rFont val="Arial"/>
        <family val="2"/>
      </rPr>
      <t>s</t>
    </r>
  </si>
  <si>
    <r>
      <rPr>
        <sz val="9"/>
        <color rgb="FF030303"/>
        <rFont val="Arial"/>
        <family val="2"/>
      </rPr>
      <t>Plywood construction with selection wood laminate</t>
    </r>
  </si>
  <si>
    <r>
      <rPr>
        <sz val="9"/>
        <color rgb="FF030303"/>
        <rFont val="Arial"/>
        <family val="2"/>
      </rPr>
      <t>light box finishes.</t>
    </r>
  </si>
  <si>
    <r>
      <rPr>
        <b/>
        <sz val="9"/>
        <color rgb="FF030303"/>
        <rFont val="Arial"/>
        <family val="2"/>
      </rPr>
      <t>Round Light Box</t>
    </r>
  </si>
  <si>
    <r>
      <rPr>
        <sz val="9"/>
        <color rgb="FF030303"/>
        <rFont val="Arial"/>
        <family val="2"/>
      </rPr>
      <t xml:space="preserve">Plywood construction </t>
    </r>
    <r>
      <rPr>
        <sz val="9"/>
        <color rgb="FF2B2B2B"/>
        <rFont val="Arial"/>
        <family val="2"/>
      </rPr>
      <t>w</t>
    </r>
    <r>
      <rPr>
        <sz val="9"/>
        <color rgb="FF030303"/>
        <rFont val="Arial"/>
        <family val="2"/>
      </rPr>
      <t>ith selection pattern sticker finishes.</t>
    </r>
  </si>
  <si>
    <r>
      <rPr>
        <sz val="9"/>
        <color rgb="FF030303"/>
        <rFont val="Arial"/>
        <family val="2"/>
      </rPr>
      <t>T-5 Flouresent Light</t>
    </r>
  </si>
  <si>
    <r>
      <rPr>
        <sz val="9"/>
        <color rgb="FF161616"/>
        <rFont val="Arial"/>
        <family val="2"/>
      </rPr>
      <t>nos</t>
    </r>
  </si>
  <si>
    <r>
      <rPr>
        <sz val="9"/>
        <color rgb="FF030303"/>
        <rFont val="Arial"/>
        <family val="2"/>
      </rPr>
      <t>Round Down light</t>
    </r>
  </si>
  <si>
    <r>
      <rPr>
        <sz val="9"/>
        <color rgb="FF030303"/>
        <rFont val="Arial"/>
        <family val="2"/>
      </rPr>
      <t>Rectangular Down Light</t>
    </r>
  </si>
  <si>
    <r>
      <rPr>
        <sz val="9"/>
        <color rgb="FF030303"/>
        <rFont val="Arial"/>
        <family val="2"/>
      </rPr>
      <t>Ceiling Fan</t>
    </r>
  </si>
  <si>
    <r>
      <rPr>
        <sz val="9"/>
        <color rgb="FF030303"/>
        <rFont val="Arial"/>
        <family val="2"/>
      </rPr>
      <t>Power Points</t>
    </r>
  </si>
  <si>
    <r>
      <rPr>
        <sz val="9"/>
        <color rgb="FF030303"/>
        <rFont val="Arial"/>
        <family val="2"/>
      </rPr>
      <t>Socket Points</t>
    </r>
  </si>
  <si>
    <r>
      <rPr>
        <sz val="9"/>
        <color rgb="FF161616"/>
        <rFont val="Arial"/>
        <family val="2"/>
      </rPr>
      <t xml:space="preserve">New Wiring and </t>
    </r>
    <r>
      <rPr>
        <sz val="9"/>
        <color rgb="FF030303"/>
        <rFont val="Arial"/>
        <family val="2"/>
      </rPr>
      <t>Tru</t>
    </r>
    <r>
      <rPr>
        <sz val="9"/>
        <color rgb="FF2B2B2B"/>
        <rFont val="Arial"/>
        <family val="2"/>
      </rPr>
      <t>ck</t>
    </r>
    <r>
      <rPr>
        <sz val="9"/>
        <color rgb="FF030303"/>
        <rFont val="Arial"/>
        <family val="2"/>
      </rPr>
      <t xml:space="preserve">ing </t>
    </r>
    <r>
      <rPr>
        <sz val="9"/>
        <color rgb="FF2B2B2B"/>
        <rFont val="Arial"/>
        <family val="2"/>
      </rPr>
      <t>F</t>
    </r>
    <r>
      <rPr>
        <sz val="9"/>
        <color rgb="FF030303"/>
        <rFont val="Arial"/>
        <family val="2"/>
      </rPr>
      <t>ini</t>
    </r>
    <r>
      <rPr>
        <sz val="9"/>
        <color rgb="FF2B2B2B"/>
        <rFont val="Arial"/>
        <family val="2"/>
      </rPr>
      <t>shes</t>
    </r>
  </si>
  <si>
    <r>
      <rPr>
        <sz val="9"/>
        <color rgb="FF030303"/>
        <rFont val="Arial"/>
        <family val="2"/>
      </rPr>
      <t>l/s</t>
    </r>
  </si>
  <si>
    <r>
      <rPr>
        <b/>
        <sz val="9"/>
        <color rgb="FF050505"/>
        <rFont val="Arial"/>
        <family val="2"/>
      </rPr>
      <t>M&amp;E FINISHES</t>
    </r>
  </si>
  <si>
    <r>
      <rPr>
        <sz val="9"/>
        <color rgb="FF050505"/>
        <rFont val="Arial"/>
        <family val="2"/>
      </rPr>
      <t>Round Down light</t>
    </r>
  </si>
  <si>
    <r>
      <rPr>
        <sz val="9"/>
        <color rgb="FF050505"/>
        <rFont val="Arial"/>
        <family val="2"/>
      </rPr>
      <t>Ceiling Fan</t>
    </r>
  </si>
  <si>
    <r>
      <rPr>
        <sz val="9"/>
        <color rgb="FF050505"/>
        <rFont val="Arial"/>
        <family val="2"/>
      </rPr>
      <t>Power Po</t>
    </r>
    <r>
      <rPr>
        <sz val="9"/>
        <color rgb="FF212121"/>
        <rFont val="Arial"/>
        <family val="2"/>
      </rPr>
      <t>i</t>
    </r>
    <r>
      <rPr>
        <sz val="9"/>
        <color rgb="FF050505"/>
        <rFont val="Arial"/>
        <family val="2"/>
      </rPr>
      <t>nts</t>
    </r>
  </si>
  <si>
    <r>
      <rPr>
        <sz val="9"/>
        <color rgb="FF050505"/>
        <rFont val="Arial"/>
        <family val="2"/>
      </rPr>
      <t>Socket Points</t>
    </r>
  </si>
  <si>
    <r>
      <rPr>
        <sz val="9"/>
        <color rgb="FF050505"/>
        <rFont val="Arial"/>
        <family val="2"/>
      </rPr>
      <t>New Wiring and Trucking Finishes</t>
    </r>
  </si>
  <si>
    <r>
      <rPr>
        <sz val="9"/>
        <color rgb="FF050505"/>
        <rFont val="Arial"/>
        <family val="2"/>
      </rPr>
      <t>l/s</t>
    </r>
  </si>
  <si>
    <r>
      <t xml:space="preserve">5ft </t>
    </r>
    <r>
      <rPr>
        <b/>
        <sz val="9"/>
        <color theme="1"/>
        <rFont val="Arial"/>
        <family val="2"/>
      </rPr>
      <t xml:space="preserve">Customized </t>
    </r>
    <r>
      <rPr>
        <sz val="9"/>
        <color theme="1"/>
        <rFont val="Arial"/>
        <family val="2"/>
      </rPr>
      <t>Flouresent Tube Light Box (Factory Make)</t>
    </r>
  </si>
  <si>
    <r>
      <t xml:space="preserve">Customized </t>
    </r>
    <r>
      <rPr>
        <sz val="9"/>
        <color theme="1"/>
        <rFont val="Arial"/>
        <family val="2"/>
      </rPr>
      <t>Round Pandent Light (Factory Make)</t>
    </r>
  </si>
  <si>
    <t>Lan Ports</t>
  </si>
  <si>
    <t xml:space="preserve">Power Outlets for Switch  (Grd, 1st &amp; 2nd Floor) in total </t>
  </si>
  <si>
    <t>Power Outlets for Server Room</t>
  </si>
  <si>
    <t>Ground bar for electrical panel in Server Room</t>
  </si>
  <si>
    <t>on Ground Floor, 1st Floor and 2nd Floor</t>
  </si>
  <si>
    <t>Power Outlets for printer  (2 x outlets for each corner of the Corrider)</t>
  </si>
  <si>
    <t>Electric Circuit Breaker 64 AMP type C</t>
  </si>
  <si>
    <t>Electric Circuit Breaker 32 AMP type C</t>
  </si>
  <si>
    <t>FORM FOR SUBMITTING SUPPLIER’S  QUOTATION</t>
  </si>
  <si>
    <t>(This Form must be submitted only using the Supplier’s Official Letterhead/Stationery)</t>
  </si>
  <si>
    <t xml:space="preserve">We, the undersigned, hereby accept in full the UNDP General Terms and Conditions, and hereby offer to supply the items listed below in conformity with </t>
  </si>
  <si>
    <t>Add: Other Charges (please specify)</t>
  </si>
  <si>
    <t>Total Final and All-Inclusive Price Quotation for Ground Floor (Lobby Areas and Corridor)</t>
  </si>
  <si>
    <t>FIRST FLOOR - OFFICE ROOMS</t>
  </si>
  <si>
    <t>SECOND FLOOR - OFFICE ROOMS</t>
  </si>
  <si>
    <t>All other information that we have not provided automatically implies our full compliance with the requirements, terms and conditions of the RFQ.</t>
  </si>
  <si>
    <t>Supplier’s Authorized Person</t>
  </si>
  <si>
    <t xml:space="preserve">Signature: </t>
  </si>
  <si>
    <t xml:space="preserve">Name: </t>
  </si>
  <si>
    <t xml:space="preserve">Designation: </t>
  </si>
  <si>
    <t>Company/Hotel’s Name:</t>
  </si>
  <si>
    <t xml:space="preserve">Date: </t>
  </si>
  <si>
    <t>UNDP OFFICE IN YANGON</t>
  </si>
  <si>
    <t>GROUND FLOOR - TOILET</t>
  </si>
  <si>
    <t>Sr No.</t>
  </si>
  <si>
    <t>Annex 2</t>
  </si>
  <si>
    <t>Submission of document 
Yes/No
 (N/A if not applicable )</t>
  </si>
  <si>
    <t xml:space="preserve">Suppliers who do not submit the above documents shall be rejected and not considered in the evaluation.
</t>
  </si>
  <si>
    <t xml:space="preserve">                    </t>
  </si>
  <si>
    <t>Designation:</t>
  </si>
  <si>
    <t>Check-list for submission</t>
  </si>
  <si>
    <r>
      <t>(a)    Submission of supplier quotation, Completed and Duly Accomplished Form as provided in (</t>
    </r>
    <r>
      <rPr>
        <b/>
        <sz val="9"/>
        <color theme="1"/>
        <rFont val="Arial"/>
        <family val="2"/>
      </rPr>
      <t>Annex 2</t>
    </r>
    <r>
      <rPr>
        <sz val="9"/>
        <color theme="1"/>
        <rFont val="Arial"/>
        <family val="2"/>
      </rPr>
      <t>)</t>
    </r>
  </si>
  <si>
    <r>
      <t xml:space="preserve">(b)    Acceptance of the </t>
    </r>
    <r>
      <rPr>
        <b/>
        <sz val="9"/>
        <color theme="1"/>
        <rFont val="Arial"/>
        <family val="2"/>
      </rPr>
      <t>General Terms &amp; Condition Annex 3</t>
    </r>
  </si>
  <si>
    <r>
      <rPr>
        <b/>
        <sz val="9"/>
        <color theme="1"/>
        <rFont val="Arial"/>
        <family val="2"/>
      </rPr>
      <t>Company Profile</t>
    </r>
    <r>
      <rPr>
        <sz val="9"/>
        <color theme="1"/>
        <rFont val="Arial"/>
        <family val="2"/>
      </rPr>
      <t xml:space="preserve">, which should not exceed fifteen (10) pages, including printed brochures and product catalogues relevant to the goods/services being </t>
    </r>
  </si>
  <si>
    <r>
      <rPr>
        <b/>
        <sz val="9"/>
        <color theme="1"/>
        <rFont val="Arial"/>
        <family val="2"/>
      </rPr>
      <t>Tax Registration/Payment Certificate</t>
    </r>
    <r>
      <rPr>
        <sz val="9"/>
        <color theme="1"/>
        <rFont val="Arial"/>
        <family val="2"/>
      </rPr>
      <t xml:space="preserve"> issued by the Internal Revenue Authority evidencing that the Bidder is updated with its tax payment obligations, or Certificate of Tax exemption, if any such privilege is enjoyed by the Bidder </t>
    </r>
  </si>
  <si>
    <r>
      <rPr>
        <b/>
        <sz val="9"/>
        <color theme="1"/>
        <rFont val="Arial"/>
        <family val="2"/>
      </rPr>
      <t>Certificate of Registration of the business</t>
    </r>
    <r>
      <rPr>
        <sz val="9"/>
        <color theme="1"/>
        <rFont val="Arial"/>
        <family val="2"/>
      </rPr>
      <t>, including Articles of Incorporation, or equivalent document if Bidder is not a corporation</t>
    </r>
  </si>
  <si>
    <r>
      <rPr>
        <b/>
        <sz val="9"/>
        <color theme="1"/>
        <rFont val="Arial"/>
        <family val="2"/>
      </rPr>
      <t>Latest Audited Financial Statement</t>
    </r>
    <r>
      <rPr>
        <sz val="9"/>
        <color theme="1"/>
        <rFont val="Arial"/>
        <family val="2"/>
      </rPr>
      <t xml:space="preserve"> (Income Statement and Balance Sheet) including Auditor’s Report for the past [2 years]</t>
    </r>
  </si>
  <si>
    <r>
      <rPr>
        <b/>
        <sz val="9"/>
        <color theme="1"/>
        <rFont val="Arial"/>
        <family val="2"/>
      </rPr>
      <t>Statement of Satisfactory Performance from the Top 3 Clients</t>
    </r>
    <r>
      <rPr>
        <sz val="9"/>
        <color theme="1"/>
        <rFont val="Arial"/>
        <family val="2"/>
      </rPr>
      <t xml:space="preserve"> in terms of Contract Value the past  [2 years]</t>
    </r>
  </si>
  <si>
    <r>
      <rPr>
        <b/>
        <sz val="9"/>
        <color theme="1"/>
        <rFont val="Arial"/>
        <family val="2"/>
      </rPr>
      <t>Bank References</t>
    </r>
    <r>
      <rPr>
        <sz val="9"/>
        <color theme="1"/>
        <rFont val="Arial"/>
        <family val="2"/>
      </rPr>
      <t xml:space="preserve"> (Name of Bank, Account Name, Bank Account No., Bank Location, Contact Person and Contact Details)</t>
    </r>
  </si>
  <si>
    <r>
      <t xml:space="preserve">I aware and agree that selected Bidder will be </t>
    </r>
    <r>
      <rPr>
        <b/>
        <sz val="9"/>
        <color theme="1"/>
        <rFont val="Arial"/>
        <family val="2"/>
      </rPr>
      <t>piggyback by other UN Agencies</t>
    </r>
    <r>
      <rPr>
        <sz val="9"/>
        <color theme="1"/>
        <rFont val="Arial"/>
        <family val="2"/>
      </rPr>
      <t xml:space="preserve"> from UNDP Contract</t>
    </r>
  </si>
  <si>
    <t>Annex 1</t>
  </si>
  <si>
    <t>Provision of Mechanical and Electrical Works</t>
  </si>
  <si>
    <t>Total price of Services for Ground Floor (Lobby Areas and Corridor) Mechanical and Electrical Works</t>
  </si>
  <si>
    <t>Total Final and All-Inclusive Price Quotation for First Floor - Corridor Mechanical and Electrical Works</t>
  </si>
  <si>
    <t>Total price of Services for First Floor - Corridor Mechanical and Electrical Works</t>
  </si>
  <si>
    <t>Total Final and All-Inclusive Price Quotation for Second Floor - Corridor Mechanical and Electrical Works</t>
  </si>
  <si>
    <t>Total price of Services for Second Floor - Corridor Mechanical and Electrical Works</t>
  </si>
  <si>
    <t>Total Final and All-Inclusive Price Quotation for Ground Floor - Toilet Mechanical and Electrical Works</t>
  </si>
  <si>
    <t>Total price of Services for Ground Floor - Toilet Mechanical and Electrical Works</t>
  </si>
  <si>
    <t>Total Final and All-Inclusive Price Quotation for Ground Floor - 4 Office Rooms</t>
  </si>
  <si>
    <t>Total price of Services for Ground Floor - 4 Office Rooms Mechanical and Electrical Works</t>
  </si>
  <si>
    <t>Total Final and All-Inclusive Price Quotation for First Floor - Office Rooms</t>
  </si>
  <si>
    <t>Total price of Services for First Floor - Office Rooms Mechanical and Electrical Works</t>
  </si>
  <si>
    <t>Total Final and All-Inclusive Price Quotation for Second Floor - Office Rooms</t>
  </si>
  <si>
    <t>Total price of Services for Second Floor - Office Rooms Mechanical and Electrical Works</t>
  </si>
  <si>
    <t>GRAND TOTAL FOR MECHANICAL AND ELECTRICAL WORKS</t>
  </si>
  <si>
    <t>the specification and requirements of UNDP as per RFQ Reference No. 2019/PROC/UNDP-MMR/RFQ/167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</si>
</sst>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23" x14ac:knownFonts="1">
    <font>
      <sz val="11"/>
      <color theme="1"/>
      <name val="Calibri"/>
      <family val="2"/>
      <scheme val="minor"/>
    </font>
    <font>
      <sz val="11"/>
      <color theme="1"/>
      <name val="Calibri"/>
      <family val="2"/>
      <scheme val="minor"/>
    </font>
    <font>
      <b/>
      <sz val="11"/>
      <color theme="1"/>
      <name val="Arial"/>
      <family val="2"/>
    </font>
    <font>
      <b/>
      <sz val="9"/>
      <color theme="1"/>
      <name val="Arial"/>
      <family val="2"/>
    </font>
    <font>
      <sz val="9"/>
      <color theme="1"/>
      <name val="Times New Roman"/>
      <family val="1"/>
    </font>
    <font>
      <sz val="11"/>
      <color theme="1"/>
      <name val="Arial"/>
      <family val="2"/>
    </font>
    <font>
      <sz val="9"/>
      <color theme="1"/>
      <name val="Arial"/>
      <family val="2"/>
    </font>
    <font>
      <b/>
      <sz val="9"/>
      <name val="Arial"/>
      <family val="2"/>
    </font>
    <font>
      <b/>
      <sz val="9"/>
      <color rgb="FF030303"/>
      <name val="Arial"/>
      <family val="2"/>
    </font>
    <font>
      <b/>
      <sz val="11"/>
      <color rgb="FFC00000"/>
      <name val="Arial"/>
      <family val="2"/>
    </font>
    <font>
      <b/>
      <sz val="9"/>
      <color rgb="FF000000"/>
      <name val="Arial"/>
      <family val="2"/>
    </font>
    <font>
      <sz val="9"/>
      <color rgb="FF030303"/>
      <name val="Arial"/>
      <family val="2"/>
    </font>
    <font>
      <sz val="9"/>
      <color rgb="FF000000"/>
      <name val="Arial"/>
      <family val="2"/>
    </font>
    <font>
      <sz val="9"/>
      <name val="Arial"/>
      <family val="2"/>
    </font>
    <font>
      <sz val="9"/>
      <color rgb="FF212121"/>
      <name val="Arial"/>
      <family val="2"/>
    </font>
    <font>
      <sz val="9"/>
      <color rgb="FF161616"/>
      <name val="Arial"/>
      <family val="2"/>
    </font>
    <font>
      <b/>
      <sz val="9"/>
      <color rgb="FF050505"/>
      <name val="Arial"/>
      <family val="2"/>
    </font>
    <font>
      <sz val="9"/>
      <color rgb="FF050505"/>
      <name val="Arial"/>
      <family val="2"/>
    </font>
    <font>
      <sz val="9"/>
      <color rgb="FF2B2B2B"/>
      <name val="Arial"/>
      <family val="2"/>
    </font>
    <font>
      <i/>
      <sz val="10"/>
      <color theme="1"/>
      <name val="Arial"/>
      <family val="2"/>
    </font>
    <font>
      <sz val="10"/>
      <color theme="1"/>
      <name val="Calibri"/>
      <family val="2"/>
    </font>
    <font>
      <sz val="10"/>
      <color theme="1"/>
      <name val="Calibri"/>
      <family val="2"/>
      <scheme val="minor"/>
    </font>
    <font>
      <sz val="10"/>
      <color rgb="FF000000"/>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3"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rgb="FF000000"/>
      </left>
      <right style="thin">
        <color rgb="FF000000"/>
      </right>
      <top/>
      <bottom/>
      <diagonal/>
    </border>
    <border>
      <left/>
      <right/>
      <top/>
      <bottom style="medium">
        <color auto="1"/>
      </bottom>
      <diagonal/>
    </border>
    <border>
      <left/>
      <right/>
      <top style="medium">
        <color auto="1"/>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6" fillId="0" borderId="0" xfId="0" applyFont="1"/>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164" fontId="6" fillId="0" borderId="6" xfId="2" applyNumberFormat="1"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164" fontId="6" fillId="0" borderId="6" xfId="2" applyNumberFormat="1" applyFont="1" applyBorder="1" applyAlignment="1">
      <alignment vertical="center" wrapText="1"/>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44" fontId="6" fillId="0" borderId="0" xfId="1" applyFont="1" applyAlignment="1">
      <alignment vertical="center"/>
    </xf>
    <xf numFmtId="164" fontId="6" fillId="0" borderId="6" xfId="2" applyNumberFormat="1" applyFont="1" applyBorder="1" applyAlignment="1">
      <alignment horizontal="center" vertical="center"/>
    </xf>
    <xf numFmtId="0" fontId="6" fillId="0" borderId="6" xfId="0" applyFont="1" applyBorder="1" applyAlignment="1">
      <alignment horizontal="left" vertical="center"/>
    </xf>
    <xf numFmtId="0" fontId="3" fillId="3"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vertical="center" wrapText="1"/>
    </xf>
    <xf numFmtId="164" fontId="5" fillId="0" borderId="6" xfId="2" applyNumberFormat="1" applyFont="1" applyBorder="1" applyAlignment="1">
      <alignment horizontal="center" vertical="center" wrapText="1"/>
    </xf>
    <xf numFmtId="0" fontId="5" fillId="0" borderId="6" xfId="0" applyFont="1" applyBorder="1" applyAlignment="1">
      <alignment horizontal="left" vertical="center" wrapText="1"/>
    </xf>
    <xf numFmtId="164" fontId="5" fillId="0" borderId="6" xfId="2" applyNumberFormat="1" applyFont="1" applyBorder="1" applyAlignment="1">
      <alignment vertical="center" wrapText="1"/>
    </xf>
    <xf numFmtId="0" fontId="5" fillId="0" borderId="0" xfId="0" applyFont="1" applyAlignment="1">
      <alignment vertical="center"/>
    </xf>
    <xf numFmtId="0" fontId="9" fillId="0" borderId="6" xfId="0" applyFont="1" applyFill="1" applyBorder="1" applyAlignment="1">
      <alignment horizontal="left" vertical="center" wrapText="1"/>
    </xf>
    <xf numFmtId="0" fontId="2" fillId="0" borderId="0" xfId="0" applyFont="1" applyAlignment="1">
      <alignment vertical="center"/>
    </xf>
    <xf numFmtId="43" fontId="6" fillId="0" borderId="6" xfId="2" applyFont="1" applyBorder="1" applyAlignment="1">
      <alignment horizontal="center" vertical="center"/>
    </xf>
    <xf numFmtId="43" fontId="6" fillId="0" borderId="6" xfId="2" applyFont="1" applyBorder="1" applyAlignment="1">
      <alignment vertical="center"/>
    </xf>
    <xf numFmtId="164" fontId="3" fillId="3" borderId="1" xfId="2"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164" fontId="2" fillId="2" borderId="7" xfId="2" applyNumberFormat="1" applyFont="1" applyFill="1" applyBorder="1" applyAlignment="1">
      <alignment vertical="center"/>
    </xf>
    <xf numFmtId="0" fontId="10" fillId="0" borderId="6" xfId="0" applyFont="1" applyFill="1" applyBorder="1" applyAlignment="1">
      <alignment horizontal="center" vertical="center" wrapText="1"/>
    </xf>
    <xf numFmtId="0" fontId="11" fillId="0" borderId="6" xfId="0" applyFont="1" applyFill="1" applyBorder="1" applyAlignment="1">
      <alignment horizontal="left" vertical="center" wrapText="1"/>
    </xf>
    <xf numFmtId="164" fontId="12" fillId="0" borderId="6" xfId="2" applyNumberFormat="1" applyFont="1" applyFill="1" applyBorder="1" applyAlignment="1">
      <alignment horizontal="left" vertical="center"/>
    </xf>
    <xf numFmtId="0" fontId="12"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164" fontId="11" fillId="0" borderId="6" xfId="2" applyNumberFormat="1" applyFont="1" applyFill="1" applyBorder="1" applyAlignment="1">
      <alignment vertical="center" wrapText="1"/>
    </xf>
    <xf numFmtId="0" fontId="12" fillId="0" borderId="6" xfId="0" applyFont="1" applyFill="1" applyBorder="1" applyAlignment="1">
      <alignment horizontal="left" vertical="center" wrapText="1"/>
    </xf>
    <xf numFmtId="164" fontId="11" fillId="0" borderId="6" xfId="2" applyNumberFormat="1" applyFont="1" applyFill="1" applyBorder="1" applyAlignment="1">
      <alignment horizontal="center" vertical="center" wrapText="1"/>
    </xf>
    <xf numFmtId="165" fontId="8" fillId="0" borderId="6" xfId="0" applyNumberFormat="1" applyFont="1" applyFill="1" applyBorder="1" applyAlignment="1">
      <alignment horizontal="center" vertical="center" wrapText="1"/>
    </xf>
    <xf numFmtId="0" fontId="7" fillId="0" borderId="6" xfId="0" applyFont="1" applyFill="1" applyBorder="1" applyAlignment="1">
      <alignment horizontal="left" vertical="center" wrapText="1"/>
    </xf>
    <xf numFmtId="164" fontId="12" fillId="0" borderId="6" xfId="2" applyNumberFormat="1" applyFont="1" applyFill="1" applyBorder="1" applyAlignment="1">
      <alignment horizontal="left" vertical="center" wrapText="1"/>
    </xf>
    <xf numFmtId="164" fontId="11" fillId="0" borderId="6" xfId="2" applyNumberFormat="1" applyFont="1" applyFill="1" applyBorder="1" applyAlignment="1">
      <alignment horizontal="left" vertical="center" wrapText="1"/>
    </xf>
    <xf numFmtId="0" fontId="8" fillId="0" borderId="6" xfId="0" applyFont="1" applyFill="1" applyBorder="1" applyAlignment="1">
      <alignment horizontal="left" vertical="center" wrapText="1"/>
    </xf>
    <xf numFmtId="164" fontId="3" fillId="0" borderId="1" xfId="2" applyNumberFormat="1" applyFont="1" applyFill="1" applyBorder="1" applyAlignment="1">
      <alignment horizontal="center" vertical="center" wrapText="1"/>
    </xf>
    <xf numFmtId="164" fontId="6" fillId="0" borderId="1" xfId="2" applyNumberFormat="1" applyFont="1" applyFill="1" applyBorder="1" applyAlignment="1">
      <alignment horizontal="left" vertical="center" wrapText="1"/>
    </xf>
    <xf numFmtId="164" fontId="15" fillId="0" borderId="6" xfId="2" applyNumberFormat="1" applyFont="1" applyFill="1" applyBorder="1" applyAlignment="1">
      <alignment horizontal="center" vertical="center" wrapText="1"/>
    </xf>
    <xf numFmtId="165" fontId="11" fillId="0" borderId="6" xfId="0" applyNumberFormat="1" applyFont="1" applyFill="1" applyBorder="1" applyAlignment="1">
      <alignment horizontal="center" vertical="center" wrapText="1"/>
    </xf>
    <xf numFmtId="165" fontId="16" fillId="0" borderId="6" xfId="0" applyNumberFormat="1" applyFont="1" applyFill="1" applyBorder="1" applyAlignment="1">
      <alignment horizontal="center" vertical="center" wrapText="1"/>
    </xf>
    <xf numFmtId="165" fontId="17" fillId="0" borderId="6" xfId="0" applyNumberFormat="1" applyFont="1" applyFill="1" applyBorder="1" applyAlignment="1">
      <alignment horizontal="center" vertical="center" wrapText="1"/>
    </xf>
    <xf numFmtId="164" fontId="11" fillId="0" borderId="9" xfId="2" applyNumberFormat="1" applyFont="1" applyFill="1" applyBorder="1" applyAlignment="1">
      <alignment horizontal="left" vertical="center" wrapText="1"/>
    </xf>
    <xf numFmtId="0" fontId="6" fillId="0" borderId="8" xfId="0" applyFont="1" applyBorder="1" applyAlignment="1">
      <alignment horizontal="center" vertical="center" wrapText="1"/>
    </xf>
    <xf numFmtId="164" fontId="6" fillId="0" borderId="9" xfId="2" applyNumberFormat="1" applyFont="1" applyBorder="1" applyAlignment="1">
      <alignment vertical="center" wrapText="1"/>
    </xf>
    <xf numFmtId="164" fontId="6" fillId="0" borderId="10" xfId="2" applyNumberFormat="1" applyFont="1" applyBorder="1" applyAlignment="1">
      <alignment vertical="center" wrapText="1"/>
    </xf>
    <xf numFmtId="164" fontId="6" fillId="0" borderId="10" xfId="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0" fontId="3" fillId="0" borderId="10" xfId="0" applyFont="1" applyBorder="1" applyAlignment="1">
      <alignment vertical="center" wrapText="1"/>
    </xf>
    <xf numFmtId="43" fontId="6" fillId="0" borderId="9" xfId="2" applyFont="1" applyBorder="1" applyAlignment="1">
      <alignment horizontal="center" vertical="center" wrapText="1"/>
    </xf>
    <xf numFmtId="0" fontId="6" fillId="0" borderId="10" xfId="0" applyFont="1" applyBorder="1" applyAlignment="1">
      <alignment horizontal="left" vertical="center" wrapText="1"/>
    </xf>
    <xf numFmtId="0" fontId="4" fillId="0" borderId="10" xfId="0" applyFont="1" applyBorder="1" applyAlignment="1">
      <alignment horizontal="left" vertical="center" wrapText="1"/>
    </xf>
    <xf numFmtId="164" fontId="4" fillId="0" borderId="10" xfId="2" applyNumberFormat="1" applyFont="1" applyBorder="1" applyAlignment="1">
      <alignment vertical="center" wrapText="1"/>
    </xf>
    <xf numFmtId="164" fontId="4" fillId="0" borderId="10" xfId="2" applyNumberFormat="1" applyFont="1" applyBorder="1" applyAlignment="1">
      <alignment horizontal="center" vertical="center" wrapText="1"/>
    </xf>
    <xf numFmtId="164" fontId="4" fillId="0" borderId="6" xfId="2" applyNumberFormat="1" applyFont="1" applyBorder="1" applyAlignment="1">
      <alignment horizontal="center" vertical="center" wrapText="1"/>
    </xf>
    <xf numFmtId="0" fontId="4" fillId="0" borderId="6" xfId="0" applyFont="1" applyBorder="1" applyAlignment="1">
      <alignment horizontal="left" vertical="center" wrapText="1"/>
    </xf>
    <xf numFmtId="0" fontId="3" fillId="0" borderId="0" xfId="0" applyFont="1" applyAlignment="1">
      <alignment horizontal="left" vertical="center"/>
    </xf>
    <xf numFmtId="0" fontId="6" fillId="0" borderId="11" xfId="0" applyFont="1" applyBorder="1" applyAlignment="1">
      <alignment horizontal="center" vertical="center"/>
    </xf>
    <xf numFmtId="44" fontId="6" fillId="0" borderId="11" xfId="1" applyFont="1" applyBorder="1" applyAlignment="1">
      <alignment vertical="center"/>
    </xf>
    <xf numFmtId="0" fontId="6" fillId="0" borderId="12" xfId="0" applyFont="1" applyBorder="1" applyAlignment="1">
      <alignment vertical="center"/>
    </xf>
    <xf numFmtId="44" fontId="6" fillId="0" borderId="12" xfId="1" applyFont="1" applyBorder="1" applyAlignment="1">
      <alignment vertical="center"/>
    </xf>
    <xf numFmtId="0" fontId="19" fillId="0" borderId="1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44" fontId="6" fillId="0" borderId="0" xfId="1" applyFont="1" applyBorder="1" applyAlignment="1">
      <alignment vertical="center"/>
    </xf>
    <xf numFmtId="0" fontId="3" fillId="0" borderId="12" xfId="0" applyFont="1" applyBorder="1" applyAlignment="1">
      <alignment horizontal="left" vertical="center"/>
    </xf>
    <xf numFmtId="0" fontId="20" fillId="0" borderId="0" xfId="0" applyFont="1" applyAlignment="1">
      <alignment vertical="center"/>
    </xf>
    <xf numFmtId="0" fontId="21" fillId="0" borderId="0" xfId="0" applyFont="1"/>
    <xf numFmtId="0" fontId="0" fillId="0" borderId="5" xfId="0" applyBorder="1"/>
    <xf numFmtId="0" fontId="22" fillId="0" borderId="0" xfId="0" applyFont="1"/>
    <xf numFmtId="0" fontId="6" fillId="0" borderId="1" xfId="0" applyFont="1" applyBorder="1" applyAlignment="1">
      <alignment horizontal="center" vertical="center"/>
    </xf>
    <xf numFmtId="0" fontId="6" fillId="0" borderId="5" xfId="0" applyFont="1" applyBorder="1"/>
    <xf numFmtId="0" fontId="6" fillId="0" borderId="0" xfId="0" applyFont="1" applyBorder="1"/>
    <xf numFmtId="0" fontId="12" fillId="0" borderId="0" xfId="0" applyFont="1"/>
    <xf numFmtId="44" fontId="3" fillId="0" borderId="0" xfId="1" applyFont="1" applyAlignment="1">
      <alignment vertical="center"/>
    </xf>
    <xf numFmtId="0" fontId="3" fillId="0" borderId="1" xfId="0" applyFont="1" applyBorder="1" applyAlignment="1">
      <alignment horizontal="center" vertical="center"/>
    </xf>
    <xf numFmtId="164" fontId="3" fillId="0" borderId="1" xfId="2" applyNumberFormat="1" applyFont="1" applyFill="1" applyBorder="1" applyAlignment="1">
      <alignment vertical="center"/>
    </xf>
    <xf numFmtId="43" fontId="6" fillId="0" borderId="9" xfId="2" applyFont="1" applyBorder="1" applyAlignment="1">
      <alignment horizontal="center" vertical="center"/>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2" fillId="3"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43A9B-96CC-4568-B1A7-265154ABC615}">
  <dimension ref="A1:D31"/>
  <sheetViews>
    <sheetView workbookViewId="0">
      <selection activeCell="E4" sqref="E4"/>
    </sheetView>
  </sheetViews>
  <sheetFormatPr defaultRowHeight="15" customHeight="1" x14ac:dyDescent="0.3"/>
  <cols>
    <col min="1" max="1" width="8.77734375" style="13" customWidth="1"/>
    <col min="2" max="2" width="24.77734375" style="13" customWidth="1"/>
    <col min="3" max="3" width="42.33203125" style="13" customWidth="1"/>
    <col min="4" max="4" width="19.33203125" style="13" customWidth="1"/>
    <col min="5" max="16384" width="8.88671875" style="13"/>
  </cols>
  <sheetData>
    <row r="1" spans="1:4" ht="25.05" customHeight="1" x14ac:dyDescent="0.3">
      <c r="A1" s="25" t="s">
        <v>93</v>
      </c>
      <c r="D1" s="83" t="s">
        <v>103</v>
      </c>
    </row>
    <row r="2" spans="1:4" ht="48" x14ac:dyDescent="0.3">
      <c r="A2" s="84" t="s">
        <v>87</v>
      </c>
      <c r="B2" s="92" t="s">
        <v>1</v>
      </c>
      <c r="C2" s="93"/>
      <c r="D2" s="2" t="s">
        <v>89</v>
      </c>
    </row>
    <row r="3" spans="1:4" ht="30" customHeight="1" x14ac:dyDescent="0.3">
      <c r="A3" s="91">
        <v>1</v>
      </c>
      <c r="B3" s="87" t="s">
        <v>94</v>
      </c>
      <c r="C3" s="88"/>
      <c r="D3" s="79"/>
    </row>
    <row r="4" spans="1:4" ht="15" customHeight="1" x14ac:dyDescent="0.3">
      <c r="A4" s="91"/>
      <c r="B4" s="89" t="s">
        <v>95</v>
      </c>
      <c r="C4" s="90"/>
      <c r="D4" s="79"/>
    </row>
    <row r="5" spans="1:4" ht="30" customHeight="1" x14ac:dyDescent="0.3">
      <c r="A5" s="79">
        <v>2</v>
      </c>
      <c r="B5" s="87" t="s">
        <v>96</v>
      </c>
      <c r="C5" s="88"/>
      <c r="D5" s="79"/>
    </row>
    <row r="6" spans="1:4" ht="45" customHeight="1" x14ac:dyDescent="0.3">
      <c r="A6" s="79">
        <v>3</v>
      </c>
      <c r="B6" s="87" t="s">
        <v>97</v>
      </c>
      <c r="C6" s="88"/>
      <c r="D6" s="79"/>
    </row>
    <row r="7" spans="1:4" ht="30" customHeight="1" x14ac:dyDescent="0.3">
      <c r="A7" s="79">
        <v>4</v>
      </c>
      <c r="B7" s="87" t="s">
        <v>98</v>
      </c>
      <c r="C7" s="88"/>
      <c r="D7" s="79"/>
    </row>
    <row r="8" spans="1:4" ht="30" customHeight="1" x14ac:dyDescent="0.3">
      <c r="A8" s="79">
        <v>5</v>
      </c>
      <c r="B8" s="87" t="s">
        <v>99</v>
      </c>
      <c r="C8" s="88"/>
      <c r="D8" s="79"/>
    </row>
    <row r="9" spans="1:4" ht="30" customHeight="1" x14ac:dyDescent="0.3">
      <c r="A9" s="79">
        <v>6</v>
      </c>
      <c r="B9" s="87" t="s">
        <v>100</v>
      </c>
      <c r="C9" s="88"/>
      <c r="D9" s="79"/>
    </row>
    <row r="10" spans="1:4" ht="30" customHeight="1" x14ac:dyDescent="0.3">
      <c r="A10" s="79">
        <v>7</v>
      </c>
      <c r="B10" s="87" t="s">
        <v>101</v>
      </c>
      <c r="C10" s="88"/>
      <c r="D10" s="79"/>
    </row>
    <row r="11" spans="1:4" ht="30" customHeight="1" x14ac:dyDescent="0.3">
      <c r="A11" s="79">
        <v>8</v>
      </c>
      <c r="B11" s="87" t="s">
        <v>102</v>
      </c>
      <c r="C11" s="88"/>
      <c r="D11" s="79"/>
    </row>
    <row r="13" spans="1:4" ht="15" customHeight="1" x14ac:dyDescent="0.3">
      <c r="A13" s="13" t="s">
        <v>90</v>
      </c>
    </row>
    <row r="15" spans="1:4" s="1" customFormat="1" ht="15" customHeight="1" x14ac:dyDescent="0.2">
      <c r="A15" s="13" t="s">
        <v>79</v>
      </c>
    </row>
    <row r="16" spans="1:4" s="1" customFormat="1" ht="15" customHeight="1" x14ac:dyDescent="0.2"/>
    <row r="17" spans="1:4" s="1" customFormat="1" ht="15" customHeight="1" x14ac:dyDescent="0.2">
      <c r="A17" s="1" t="s">
        <v>80</v>
      </c>
      <c r="C17" s="80"/>
      <c r="D17" s="81"/>
    </row>
    <row r="18" spans="1:4" s="1" customFormat="1" ht="15" customHeight="1" x14ac:dyDescent="0.2">
      <c r="D18" s="81"/>
    </row>
    <row r="19" spans="1:4" s="1" customFormat="1" ht="15" customHeight="1" x14ac:dyDescent="0.2">
      <c r="D19" s="81"/>
    </row>
    <row r="20" spans="1:4" s="1" customFormat="1" ht="15" customHeight="1" x14ac:dyDescent="0.2">
      <c r="A20" s="1" t="s">
        <v>81</v>
      </c>
      <c r="C20" s="80"/>
      <c r="D20" s="81"/>
    </row>
    <row r="21" spans="1:4" s="1" customFormat="1" ht="15" customHeight="1" x14ac:dyDescent="0.2">
      <c r="D21" s="81"/>
    </row>
    <row r="22" spans="1:4" s="1" customFormat="1" ht="15" customHeight="1" x14ac:dyDescent="0.2">
      <c r="D22" s="81"/>
    </row>
    <row r="23" spans="1:4" s="1" customFormat="1" ht="15" customHeight="1" x14ac:dyDescent="0.2">
      <c r="A23" s="1" t="s">
        <v>92</v>
      </c>
      <c r="C23" s="80"/>
      <c r="D23" s="81"/>
    </row>
    <row r="24" spans="1:4" s="1" customFormat="1" ht="15" customHeight="1" x14ac:dyDescent="0.2">
      <c r="D24" s="81"/>
    </row>
    <row r="25" spans="1:4" s="1" customFormat="1" ht="15" customHeight="1" x14ac:dyDescent="0.2">
      <c r="D25" s="81"/>
    </row>
    <row r="26" spans="1:4" s="1" customFormat="1" ht="15" customHeight="1" x14ac:dyDescent="0.2">
      <c r="A26" s="82" t="s">
        <v>83</v>
      </c>
      <c r="C26" s="80"/>
      <c r="D26" s="81"/>
    </row>
    <row r="27" spans="1:4" s="1" customFormat="1" ht="15" customHeight="1" x14ac:dyDescent="0.2">
      <c r="D27" s="81"/>
    </row>
    <row r="28" spans="1:4" s="1" customFormat="1" ht="15" customHeight="1" x14ac:dyDescent="0.2">
      <c r="D28" s="81"/>
    </row>
    <row r="29" spans="1:4" s="1" customFormat="1" ht="15" customHeight="1" x14ac:dyDescent="0.2">
      <c r="A29" s="1" t="s">
        <v>84</v>
      </c>
      <c r="C29" s="80"/>
      <c r="D29" s="81"/>
    </row>
    <row r="30" spans="1:4" ht="15" customHeight="1" x14ac:dyDescent="0.2">
      <c r="B30" s="1"/>
      <c r="C30" s="1"/>
    </row>
    <row r="31" spans="1:4" ht="15" customHeight="1" x14ac:dyDescent="0.3">
      <c r="B31" s="13" t="s">
        <v>91</v>
      </c>
    </row>
  </sheetData>
  <mergeCells count="11">
    <mergeCell ref="B2:C2"/>
    <mergeCell ref="B8:C8"/>
    <mergeCell ref="B9:C9"/>
    <mergeCell ref="B10:C10"/>
    <mergeCell ref="B11:C11"/>
    <mergeCell ref="A3:A4"/>
    <mergeCell ref="B3:C3"/>
    <mergeCell ref="B4:C4"/>
    <mergeCell ref="B5:C5"/>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86B7D-D7C5-4A6D-970B-CF2AD8DF33BA}">
  <dimension ref="A1:C35"/>
  <sheetViews>
    <sheetView tabSelected="1" topLeftCell="A22" workbookViewId="0">
      <selection activeCell="I15" sqref="I15"/>
    </sheetView>
  </sheetViews>
  <sheetFormatPr defaultRowHeight="15" customHeight="1" x14ac:dyDescent="0.3"/>
  <cols>
    <col min="1" max="1" width="32.77734375" customWidth="1"/>
    <col min="2" max="3" width="17.77734375" customWidth="1"/>
  </cols>
  <sheetData>
    <row r="1" spans="1:3" s="13" customFormat="1" ht="19.95" customHeight="1" x14ac:dyDescent="0.3">
      <c r="A1" s="25" t="s">
        <v>71</v>
      </c>
      <c r="B1" s="11"/>
      <c r="C1" s="83" t="s">
        <v>88</v>
      </c>
    </row>
    <row r="2" spans="1:3" s="13" customFormat="1" ht="19.95" customHeight="1" thickBot="1" x14ac:dyDescent="0.35">
      <c r="A2" s="70" t="s">
        <v>72</v>
      </c>
      <c r="B2" s="66"/>
      <c r="C2" s="67"/>
    </row>
    <row r="3" spans="1:3" s="13" customFormat="1" ht="15" customHeight="1" x14ac:dyDescent="0.3">
      <c r="A3" s="68"/>
      <c r="B3" s="74"/>
      <c r="C3" s="69"/>
    </row>
    <row r="4" spans="1:3" s="13" customFormat="1" ht="15" customHeight="1" x14ac:dyDescent="0.3">
      <c r="A4" s="71" t="s">
        <v>73</v>
      </c>
      <c r="B4" s="72"/>
      <c r="C4" s="73"/>
    </row>
    <row r="5" spans="1:3" s="13" customFormat="1" ht="15" customHeight="1" x14ac:dyDescent="0.3">
      <c r="A5" s="13" t="s">
        <v>119</v>
      </c>
      <c r="C5" s="14"/>
    </row>
    <row r="6" spans="1:3" s="13" customFormat="1" ht="15" customHeight="1" x14ac:dyDescent="0.3">
      <c r="B6" s="65"/>
      <c r="C6" s="14"/>
    </row>
    <row r="7" spans="1:3" ht="15" customHeight="1" x14ac:dyDescent="0.3">
      <c r="A7" s="25" t="s">
        <v>85</v>
      </c>
    </row>
    <row r="8" spans="1:3" ht="15" customHeight="1" x14ac:dyDescent="0.3">
      <c r="A8" s="28" t="s">
        <v>15</v>
      </c>
      <c r="B8" s="28" t="s">
        <v>23</v>
      </c>
      <c r="C8" s="28" t="s">
        <v>16</v>
      </c>
    </row>
    <row r="9" spans="1:3" ht="15" customHeight="1" x14ac:dyDescent="0.3">
      <c r="A9" s="45" t="s">
        <v>24</v>
      </c>
      <c r="B9" s="44">
        <f>'MnE Work'!F25</f>
        <v>0</v>
      </c>
      <c r="C9" s="44"/>
    </row>
    <row r="10" spans="1:3" ht="15" customHeight="1" x14ac:dyDescent="0.3">
      <c r="A10" s="45" t="s">
        <v>30</v>
      </c>
      <c r="B10" s="44">
        <f>'MnE Work'!F52</f>
        <v>0</v>
      </c>
      <c r="C10" s="44"/>
    </row>
    <row r="11" spans="1:3" ht="15" customHeight="1" x14ac:dyDescent="0.3">
      <c r="A11" s="45" t="s">
        <v>36</v>
      </c>
      <c r="B11" s="44">
        <f>'MnE Work'!F66</f>
        <v>0</v>
      </c>
      <c r="C11" s="44"/>
    </row>
    <row r="12" spans="1:3" ht="15" customHeight="1" x14ac:dyDescent="0.3">
      <c r="A12" s="45" t="s">
        <v>25</v>
      </c>
      <c r="B12" s="44">
        <f>'MnE Work'!F80</f>
        <v>0</v>
      </c>
      <c r="C12" s="44"/>
    </row>
    <row r="13" spans="1:3" ht="15" customHeight="1" x14ac:dyDescent="0.3">
      <c r="A13" s="45" t="s">
        <v>27</v>
      </c>
      <c r="B13" s="44">
        <f>'MnE Work'!F102</f>
        <v>0</v>
      </c>
      <c r="C13" s="44"/>
    </row>
    <row r="14" spans="1:3" ht="15" customHeight="1" x14ac:dyDescent="0.3">
      <c r="A14" s="45" t="s">
        <v>26</v>
      </c>
      <c r="B14" s="44">
        <f>'MnE Work'!F116</f>
        <v>0</v>
      </c>
      <c r="C14" s="44"/>
    </row>
    <row r="15" spans="1:3" ht="15" customHeight="1" x14ac:dyDescent="0.3">
      <c r="A15" s="45" t="s">
        <v>29</v>
      </c>
      <c r="B15" s="44">
        <f>'MnE Work'!F135</f>
        <v>0</v>
      </c>
      <c r="C15" s="44"/>
    </row>
    <row r="16" spans="1:3" ht="15" customHeight="1" x14ac:dyDescent="0.3">
      <c r="A16" s="45" t="s">
        <v>31</v>
      </c>
      <c r="B16" s="44">
        <f>SUM(B9:B15)</f>
        <v>0</v>
      </c>
      <c r="C16" s="44"/>
    </row>
    <row r="19" spans="1:3" ht="15" customHeight="1" x14ac:dyDescent="0.3">
      <c r="A19" s="13" t="s">
        <v>78</v>
      </c>
    </row>
    <row r="21" spans="1:3" ht="15" customHeight="1" x14ac:dyDescent="0.3">
      <c r="A21" s="75" t="s">
        <v>79</v>
      </c>
    </row>
    <row r="23" spans="1:3" ht="15" customHeight="1" x14ac:dyDescent="0.3">
      <c r="A23" s="76" t="s">
        <v>80</v>
      </c>
      <c r="B23" s="77"/>
      <c r="C23" s="77"/>
    </row>
    <row r="26" spans="1:3" ht="15" customHeight="1" x14ac:dyDescent="0.3">
      <c r="A26" s="76" t="s">
        <v>81</v>
      </c>
      <c r="B26" s="77"/>
      <c r="C26" s="77"/>
    </row>
    <row r="29" spans="1:3" ht="15" customHeight="1" x14ac:dyDescent="0.3">
      <c r="A29" s="76" t="s">
        <v>82</v>
      </c>
      <c r="B29" s="77"/>
      <c r="C29" s="77"/>
    </row>
    <row r="32" spans="1:3" ht="15" customHeight="1" x14ac:dyDescent="0.3">
      <c r="A32" s="78" t="s">
        <v>83</v>
      </c>
      <c r="B32" s="77"/>
      <c r="C32" s="77"/>
    </row>
    <row r="35" spans="1:3" ht="15" customHeight="1" x14ac:dyDescent="0.3">
      <c r="A35" s="76" t="s">
        <v>84</v>
      </c>
      <c r="B35" s="77"/>
      <c r="C35" s="7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24B1D-7EF6-42C3-9530-30AD6AC08CC2}">
  <sheetPr codeName="Sheet9"/>
  <dimension ref="A1:F149"/>
  <sheetViews>
    <sheetView zoomScaleNormal="100" workbookViewId="0">
      <pane ySplit="2" topLeftCell="A78" activePane="bottomLeft" state="frozen"/>
      <selection pane="bottomLeft" activeCell="B83" sqref="B83"/>
    </sheetView>
  </sheetViews>
  <sheetFormatPr defaultRowHeight="15" customHeight="1" x14ac:dyDescent="0.3"/>
  <cols>
    <col min="1" max="1" width="8.77734375" style="13" customWidth="1"/>
    <col min="2" max="2" width="53.77734375" style="13" customWidth="1"/>
    <col min="3" max="3" width="10.77734375" style="11" customWidth="1"/>
    <col min="4" max="4" width="10.77734375" style="12" customWidth="1"/>
    <col min="5" max="5" width="17.77734375" style="13" customWidth="1"/>
    <col min="6" max="6" width="17.77734375" style="14" customWidth="1"/>
    <col min="7" max="16384" width="8.88671875" style="13"/>
  </cols>
  <sheetData>
    <row r="1" spans="1:6" ht="19.95" customHeight="1" x14ac:dyDescent="0.3">
      <c r="A1" s="10"/>
      <c r="B1" s="25" t="s">
        <v>104</v>
      </c>
    </row>
    <row r="2" spans="1:6" ht="15" customHeight="1" x14ac:dyDescent="0.3">
      <c r="A2" s="17" t="s">
        <v>0</v>
      </c>
      <c r="B2" s="17" t="s">
        <v>1</v>
      </c>
      <c r="C2" s="17" t="s">
        <v>2</v>
      </c>
      <c r="D2" s="17" t="s">
        <v>3</v>
      </c>
      <c r="E2" s="28" t="s">
        <v>19</v>
      </c>
      <c r="F2" s="28" t="s">
        <v>17</v>
      </c>
    </row>
    <row r="3" spans="1:6" s="23" customFormat="1" ht="19.95" customHeight="1" x14ac:dyDescent="0.3">
      <c r="A3" s="18"/>
      <c r="B3" s="19" t="s">
        <v>22</v>
      </c>
      <c r="C3" s="20"/>
      <c r="D3" s="21"/>
      <c r="E3" s="22"/>
      <c r="F3" s="22"/>
    </row>
    <row r="4" spans="1:6" s="23" customFormat="1" ht="19.95" customHeight="1" x14ac:dyDescent="0.3">
      <c r="A4" s="18"/>
      <c r="B4" s="24" t="s">
        <v>20</v>
      </c>
      <c r="C4" s="20"/>
      <c r="D4" s="21"/>
      <c r="E4" s="22"/>
      <c r="F4" s="22"/>
    </row>
    <row r="5" spans="1:6" ht="19.95" customHeight="1" x14ac:dyDescent="0.3">
      <c r="A5" s="3"/>
      <c r="B5" s="24"/>
      <c r="C5" s="5"/>
      <c r="D5" s="6"/>
      <c r="E5" s="9"/>
      <c r="F5" s="9"/>
    </row>
    <row r="6" spans="1:6" ht="15" customHeight="1" x14ac:dyDescent="0.3">
      <c r="A6" s="31"/>
      <c r="B6" s="40" t="s">
        <v>37</v>
      </c>
      <c r="C6" s="41"/>
      <c r="D6" s="37"/>
      <c r="E6" s="36"/>
      <c r="F6" s="36"/>
    </row>
    <row r="7" spans="1:6" ht="15" customHeight="1" x14ac:dyDescent="0.3">
      <c r="A7" s="34">
        <v>1</v>
      </c>
      <c r="B7" s="40" t="s">
        <v>38</v>
      </c>
      <c r="C7" s="41"/>
      <c r="D7" s="37"/>
      <c r="E7" s="36"/>
      <c r="F7" s="36"/>
    </row>
    <row r="8" spans="1:6" ht="15" customHeight="1" x14ac:dyDescent="0.3">
      <c r="A8" s="34"/>
      <c r="B8" s="35" t="s">
        <v>39</v>
      </c>
      <c r="C8" s="38">
        <v>1</v>
      </c>
      <c r="D8" s="35" t="s">
        <v>40</v>
      </c>
      <c r="E8" s="36">
        <v>0</v>
      </c>
      <c r="F8" s="38">
        <f>C8*E8</f>
        <v>0</v>
      </c>
    </row>
    <row r="9" spans="1:6" ht="15" customHeight="1" x14ac:dyDescent="0.3">
      <c r="A9" s="34"/>
      <c r="B9" s="35" t="s">
        <v>41</v>
      </c>
      <c r="C9" s="41"/>
      <c r="D9" s="37"/>
      <c r="E9" s="33"/>
      <c r="F9" s="33"/>
    </row>
    <row r="10" spans="1:6" ht="15" customHeight="1" x14ac:dyDescent="0.3">
      <c r="A10" s="39"/>
      <c r="B10" s="35" t="s">
        <v>42</v>
      </c>
      <c r="C10" s="41"/>
      <c r="D10" s="37"/>
      <c r="E10" s="36"/>
      <c r="F10" s="36"/>
    </row>
    <row r="11" spans="1:6" ht="15" customHeight="1" x14ac:dyDescent="0.3">
      <c r="A11" s="39"/>
      <c r="B11" s="35"/>
      <c r="C11" s="41"/>
      <c r="D11" s="37"/>
      <c r="E11" s="36"/>
      <c r="F11" s="36"/>
    </row>
    <row r="12" spans="1:6" ht="15" customHeight="1" x14ac:dyDescent="0.3">
      <c r="A12" s="47">
        <v>2</v>
      </c>
      <c r="B12" s="40" t="s">
        <v>43</v>
      </c>
      <c r="C12" s="41"/>
      <c r="D12" s="37"/>
      <c r="E12" s="36"/>
      <c r="F12" s="36"/>
    </row>
    <row r="13" spans="1:6" ht="15" customHeight="1" x14ac:dyDescent="0.3">
      <c r="A13" s="39"/>
      <c r="B13" s="35" t="s">
        <v>44</v>
      </c>
      <c r="C13" s="38">
        <v>5</v>
      </c>
      <c r="D13" s="35" t="s">
        <v>32</v>
      </c>
      <c r="E13" s="36">
        <v>0</v>
      </c>
      <c r="F13" s="38">
        <f>C13*E13</f>
        <v>0</v>
      </c>
    </row>
    <row r="14" spans="1:6" ht="15" customHeight="1" x14ac:dyDescent="0.3">
      <c r="A14" s="31"/>
      <c r="B14" s="35"/>
      <c r="C14" s="38"/>
      <c r="D14" s="35"/>
      <c r="E14" s="33"/>
      <c r="F14" s="33"/>
    </row>
    <row r="15" spans="1:6" ht="15" customHeight="1" x14ac:dyDescent="0.3">
      <c r="A15" s="34">
        <v>3</v>
      </c>
      <c r="B15" s="35" t="s">
        <v>45</v>
      </c>
      <c r="C15" s="38">
        <v>4</v>
      </c>
      <c r="D15" s="35" t="s">
        <v>46</v>
      </c>
      <c r="E15" s="36">
        <v>0</v>
      </c>
      <c r="F15" s="38">
        <f t="shared" ref="F15:F21" si="0">C15*E15</f>
        <v>0</v>
      </c>
    </row>
    <row r="16" spans="1:6" ht="15" customHeight="1" x14ac:dyDescent="0.3">
      <c r="A16" s="34">
        <v>4</v>
      </c>
      <c r="B16" s="35" t="s">
        <v>47</v>
      </c>
      <c r="C16" s="38">
        <v>34</v>
      </c>
      <c r="D16" s="35" t="s">
        <v>32</v>
      </c>
      <c r="E16" s="36">
        <v>0</v>
      </c>
      <c r="F16" s="38">
        <f t="shared" si="0"/>
        <v>0</v>
      </c>
    </row>
    <row r="17" spans="1:6" ht="15" customHeight="1" x14ac:dyDescent="0.3">
      <c r="A17" s="34">
        <v>5</v>
      </c>
      <c r="B17" s="35" t="s">
        <v>48</v>
      </c>
      <c r="C17" s="42">
        <v>10</v>
      </c>
      <c r="D17" s="35" t="s">
        <v>32</v>
      </c>
      <c r="E17" s="36">
        <v>0</v>
      </c>
      <c r="F17" s="38">
        <f t="shared" si="0"/>
        <v>0</v>
      </c>
    </row>
    <row r="18" spans="1:6" ht="15" customHeight="1" x14ac:dyDescent="0.3">
      <c r="A18" s="34">
        <v>6</v>
      </c>
      <c r="B18" s="35" t="s">
        <v>49</v>
      </c>
      <c r="C18" s="38">
        <v>4</v>
      </c>
      <c r="D18" s="35" t="s">
        <v>32</v>
      </c>
      <c r="E18" s="36">
        <v>0</v>
      </c>
      <c r="F18" s="38">
        <f t="shared" si="0"/>
        <v>0</v>
      </c>
    </row>
    <row r="19" spans="1:6" ht="15" customHeight="1" x14ac:dyDescent="0.3">
      <c r="A19" s="34">
        <v>7</v>
      </c>
      <c r="B19" s="35" t="s">
        <v>50</v>
      </c>
      <c r="C19" s="38">
        <v>2</v>
      </c>
      <c r="D19" s="35" t="s">
        <v>32</v>
      </c>
      <c r="E19" s="36">
        <v>0</v>
      </c>
      <c r="F19" s="38">
        <f t="shared" si="0"/>
        <v>0</v>
      </c>
    </row>
    <row r="20" spans="1:6" ht="15" customHeight="1" x14ac:dyDescent="0.3">
      <c r="A20" s="34">
        <v>8</v>
      </c>
      <c r="B20" s="35" t="s">
        <v>51</v>
      </c>
      <c r="C20" s="46">
        <v>4</v>
      </c>
      <c r="D20" s="35" t="s">
        <v>32</v>
      </c>
      <c r="E20" s="36">
        <v>0</v>
      </c>
      <c r="F20" s="38">
        <f t="shared" si="0"/>
        <v>0</v>
      </c>
    </row>
    <row r="21" spans="1:6" ht="15" customHeight="1" x14ac:dyDescent="0.3">
      <c r="A21" s="34">
        <v>9</v>
      </c>
      <c r="B21" s="35" t="s">
        <v>52</v>
      </c>
      <c r="C21" s="46">
        <v>1</v>
      </c>
      <c r="D21" s="35" t="s">
        <v>53</v>
      </c>
      <c r="E21" s="36">
        <v>0</v>
      </c>
      <c r="F21" s="38">
        <f t="shared" si="0"/>
        <v>0</v>
      </c>
    </row>
    <row r="22" spans="1:6" ht="15" customHeight="1" x14ac:dyDescent="0.3">
      <c r="A22" s="7"/>
      <c r="B22" s="7"/>
      <c r="C22" s="5"/>
      <c r="D22" s="6"/>
      <c r="E22" s="9"/>
      <c r="F22" s="9"/>
    </row>
    <row r="23" spans="1:6" ht="19.95" customHeight="1" x14ac:dyDescent="0.3">
      <c r="A23" s="94" t="s">
        <v>105</v>
      </c>
      <c r="B23" s="94"/>
      <c r="C23" s="94"/>
      <c r="D23" s="94"/>
      <c r="E23" s="94"/>
      <c r="F23" s="85">
        <f>SUM(F3:F22)</f>
        <v>0</v>
      </c>
    </row>
    <row r="24" spans="1:6" ht="19.95" customHeight="1" x14ac:dyDescent="0.3">
      <c r="A24" s="94" t="s">
        <v>74</v>
      </c>
      <c r="B24" s="94"/>
      <c r="C24" s="94"/>
      <c r="D24" s="94"/>
      <c r="E24" s="94"/>
      <c r="F24" s="85">
        <v>0</v>
      </c>
    </row>
    <row r="25" spans="1:6" ht="19.95" customHeight="1" x14ac:dyDescent="0.3">
      <c r="A25" s="94" t="s">
        <v>75</v>
      </c>
      <c r="B25" s="94"/>
      <c r="C25" s="94"/>
      <c r="D25" s="94"/>
      <c r="E25" s="94"/>
      <c r="F25" s="85">
        <f>F23+F24</f>
        <v>0</v>
      </c>
    </row>
    <row r="26" spans="1:6" ht="19.95" customHeight="1" x14ac:dyDescent="0.3">
      <c r="A26" s="4"/>
      <c r="B26" s="4"/>
      <c r="C26" s="9"/>
      <c r="D26" s="6"/>
      <c r="E26" s="9"/>
      <c r="F26" s="9"/>
    </row>
    <row r="27" spans="1:6" s="23" customFormat="1" ht="19.95" customHeight="1" x14ac:dyDescent="0.3">
      <c r="A27" s="18"/>
      <c r="B27" s="19" t="s">
        <v>18</v>
      </c>
      <c r="C27" s="20"/>
      <c r="D27" s="21"/>
      <c r="E27" s="22"/>
      <c r="F27" s="22"/>
    </row>
    <row r="28" spans="1:6" s="23" customFormat="1" ht="19.95" customHeight="1" x14ac:dyDescent="0.3">
      <c r="A28" s="18"/>
      <c r="B28" s="24" t="s">
        <v>28</v>
      </c>
      <c r="C28" s="20"/>
      <c r="D28" s="21"/>
      <c r="E28" s="22"/>
      <c r="F28" s="22"/>
    </row>
    <row r="29" spans="1:6" ht="15" customHeight="1" x14ac:dyDescent="0.3">
      <c r="A29" s="3"/>
      <c r="B29" s="29"/>
      <c r="C29" s="5"/>
      <c r="D29" s="6"/>
      <c r="E29" s="9"/>
      <c r="F29" s="9"/>
    </row>
    <row r="30" spans="1:6" ht="15" customHeight="1" x14ac:dyDescent="0.3">
      <c r="A30" s="3"/>
      <c r="B30" s="40" t="s">
        <v>6</v>
      </c>
      <c r="C30" s="50"/>
      <c r="D30" s="35"/>
      <c r="E30" s="36"/>
      <c r="F30" s="36"/>
    </row>
    <row r="31" spans="1:6" ht="15" customHeight="1" x14ac:dyDescent="0.3">
      <c r="A31" s="7"/>
      <c r="B31" s="40" t="s">
        <v>7</v>
      </c>
      <c r="C31" s="50"/>
      <c r="D31" s="35"/>
      <c r="E31" s="36"/>
      <c r="F31" s="36"/>
    </row>
    <row r="32" spans="1:6" ht="15" customHeight="1" x14ac:dyDescent="0.3">
      <c r="A32" s="8">
        <v>1</v>
      </c>
      <c r="B32" s="7" t="s">
        <v>8</v>
      </c>
      <c r="C32" s="50">
        <v>18</v>
      </c>
      <c r="D32" s="35" t="s">
        <v>5</v>
      </c>
      <c r="E32" s="36">
        <v>0</v>
      </c>
      <c r="F32" s="36">
        <f t="shared" ref="F32:F35" si="1">C32*E32</f>
        <v>0</v>
      </c>
    </row>
    <row r="33" spans="1:6" ht="15" customHeight="1" x14ac:dyDescent="0.3">
      <c r="A33" s="8">
        <v>2</v>
      </c>
      <c r="B33" s="7" t="s">
        <v>61</v>
      </c>
      <c r="C33" s="50">
        <v>8</v>
      </c>
      <c r="D33" s="35" t="s">
        <v>5</v>
      </c>
      <c r="E33" s="36">
        <v>0</v>
      </c>
      <c r="F33" s="36">
        <f t="shared" si="1"/>
        <v>0</v>
      </c>
    </row>
    <row r="34" spans="1:6" ht="15" customHeight="1" x14ac:dyDescent="0.3">
      <c r="A34" s="8">
        <v>3</v>
      </c>
      <c r="B34" s="4" t="s">
        <v>62</v>
      </c>
      <c r="C34" s="50">
        <v>2</v>
      </c>
      <c r="D34" s="35" t="s">
        <v>5</v>
      </c>
      <c r="E34" s="36">
        <v>0</v>
      </c>
      <c r="F34" s="36">
        <f t="shared" si="1"/>
        <v>0</v>
      </c>
    </row>
    <row r="35" spans="1:6" ht="15" customHeight="1" x14ac:dyDescent="0.3">
      <c r="A35" s="8">
        <v>4</v>
      </c>
      <c r="B35" s="7" t="s">
        <v>9</v>
      </c>
      <c r="C35" s="50">
        <v>3</v>
      </c>
      <c r="D35" s="35" t="s">
        <v>5</v>
      </c>
      <c r="E35" s="36">
        <v>0</v>
      </c>
      <c r="F35" s="36">
        <f t="shared" si="1"/>
        <v>0</v>
      </c>
    </row>
    <row r="36" spans="1:6" ht="15" customHeight="1" x14ac:dyDescent="0.3">
      <c r="A36" s="8"/>
      <c r="B36" s="7" t="s">
        <v>10</v>
      </c>
      <c r="C36" s="50"/>
      <c r="D36" s="35"/>
      <c r="E36" s="36"/>
      <c r="F36" s="36"/>
    </row>
    <row r="37" spans="1:6" ht="15" customHeight="1" x14ac:dyDescent="0.3">
      <c r="A37" s="8">
        <v>5</v>
      </c>
      <c r="B37" s="7" t="s">
        <v>11</v>
      </c>
      <c r="C37" s="50">
        <v>9</v>
      </c>
      <c r="D37" s="35" t="s">
        <v>5</v>
      </c>
      <c r="E37" s="36">
        <v>0</v>
      </c>
      <c r="F37" s="36">
        <f t="shared" ref="F37" si="2">C37*E37</f>
        <v>0</v>
      </c>
    </row>
    <row r="38" spans="1:6" ht="15" customHeight="1" x14ac:dyDescent="0.3">
      <c r="A38" s="8"/>
      <c r="B38" s="7" t="s">
        <v>12</v>
      </c>
      <c r="C38" s="50"/>
      <c r="D38" s="35"/>
      <c r="E38" s="36"/>
      <c r="F38" s="36"/>
    </row>
    <row r="39" spans="1:6" ht="15" customHeight="1" x14ac:dyDescent="0.3">
      <c r="A39" s="8">
        <v>6</v>
      </c>
      <c r="B39" s="7" t="s">
        <v>13</v>
      </c>
      <c r="C39" s="50">
        <v>1</v>
      </c>
      <c r="D39" s="35" t="s">
        <v>4</v>
      </c>
      <c r="E39" s="36">
        <v>0</v>
      </c>
      <c r="F39" s="36">
        <f t="shared" ref="F39" si="3">C39*E39</f>
        <v>0</v>
      </c>
    </row>
    <row r="40" spans="1:6" ht="15" customHeight="1" x14ac:dyDescent="0.3">
      <c r="A40" s="34"/>
      <c r="B40" s="35"/>
      <c r="C40" s="46"/>
      <c r="D40" s="35"/>
      <c r="E40" s="36"/>
      <c r="F40" s="38"/>
    </row>
    <row r="41" spans="1:6" ht="15" customHeight="1" x14ac:dyDescent="0.3">
      <c r="A41" s="31">
        <v>7</v>
      </c>
      <c r="B41" s="43" t="s">
        <v>63</v>
      </c>
      <c r="C41" s="46">
        <v>42</v>
      </c>
      <c r="D41" s="32" t="s">
        <v>5</v>
      </c>
      <c r="E41" s="36">
        <v>0</v>
      </c>
      <c r="F41" s="36">
        <f t="shared" ref="F41" si="4">C41*E41</f>
        <v>0</v>
      </c>
    </row>
    <row r="42" spans="1:6" ht="15" customHeight="1" x14ac:dyDescent="0.3">
      <c r="A42" s="34">
        <v>8</v>
      </c>
      <c r="B42" s="32" t="s">
        <v>68</v>
      </c>
      <c r="C42" s="46">
        <v>12</v>
      </c>
      <c r="D42" s="32" t="s">
        <v>5</v>
      </c>
      <c r="E42" s="36"/>
      <c r="F42" s="36"/>
    </row>
    <row r="43" spans="1:6" ht="15" customHeight="1" x14ac:dyDescent="0.3">
      <c r="A43" s="34"/>
      <c r="B43" s="32" t="s">
        <v>67</v>
      </c>
      <c r="C43" s="46"/>
      <c r="D43" s="32"/>
      <c r="E43" s="36"/>
      <c r="F43" s="36"/>
    </row>
    <row r="44" spans="1:6" ht="15" customHeight="1" x14ac:dyDescent="0.3">
      <c r="A44" s="34">
        <v>9</v>
      </c>
      <c r="B44" s="32" t="s">
        <v>64</v>
      </c>
      <c r="C44" s="46">
        <v>5</v>
      </c>
      <c r="D44" s="32" t="s">
        <v>5</v>
      </c>
      <c r="E44" s="36">
        <v>0</v>
      </c>
      <c r="F44" s="36">
        <f t="shared" ref="F44:F46" si="5">C44*E44</f>
        <v>0</v>
      </c>
    </row>
    <row r="45" spans="1:6" ht="15" customHeight="1" x14ac:dyDescent="0.3">
      <c r="A45" s="34">
        <v>10</v>
      </c>
      <c r="B45" s="32" t="s">
        <v>65</v>
      </c>
      <c r="C45" s="46">
        <v>8</v>
      </c>
      <c r="D45" s="32" t="s">
        <v>5</v>
      </c>
      <c r="E45" s="36">
        <v>0</v>
      </c>
      <c r="F45" s="36">
        <f t="shared" si="5"/>
        <v>0</v>
      </c>
    </row>
    <row r="46" spans="1:6" ht="15" customHeight="1" x14ac:dyDescent="0.3">
      <c r="A46" s="34">
        <v>11</v>
      </c>
      <c r="B46" s="32" t="s">
        <v>66</v>
      </c>
      <c r="C46" s="46">
        <v>1</v>
      </c>
      <c r="D46" s="32" t="s">
        <v>5</v>
      </c>
      <c r="E46" s="36">
        <v>0</v>
      </c>
      <c r="F46" s="36">
        <f t="shared" si="5"/>
        <v>0</v>
      </c>
    </row>
    <row r="47" spans="1:6" ht="15" customHeight="1" x14ac:dyDescent="0.3">
      <c r="A47" s="34">
        <v>12</v>
      </c>
      <c r="B47" s="32" t="s">
        <v>69</v>
      </c>
      <c r="C47" s="46">
        <v>1</v>
      </c>
      <c r="D47" s="32" t="s">
        <v>5</v>
      </c>
      <c r="E47" s="36"/>
      <c r="F47" s="36"/>
    </row>
    <row r="48" spans="1:6" ht="15" customHeight="1" x14ac:dyDescent="0.3">
      <c r="A48" s="34">
        <v>13</v>
      </c>
      <c r="B48" s="32" t="s">
        <v>70</v>
      </c>
      <c r="C48" s="46">
        <v>3</v>
      </c>
      <c r="D48" s="32" t="s">
        <v>5</v>
      </c>
      <c r="E48" s="36"/>
      <c r="F48" s="36"/>
    </row>
    <row r="49" spans="1:6" ht="15" customHeight="1" x14ac:dyDescent="0.3">
      <c r="A49" s="7"/>
      <c r="B49" s="7"/>
      <c r="C49" s="5"/>
      <c r="D49" s="6"/>
      <c r="E49" s="9"/>
      <c r="F49" s="9"/>
    </row>
    <row r="50" spans="1:6" ht="19.95" customHeight="1" x14ac:dyDescent="0.3">
      <c r="A50" s="94" t="s">
        <v>113</v>
      </c>
      <c r="B50" s="94"/>
      <c r="C50" s="94"/>
      <c r="D50" s="94"/>
      <c r="E50" s="94"/>
      <c r="F50" s="85">
        <f>SUM(F27:F49)</f>
        <v>0</v>
      </c>
    </row>
    <row r="51" spans="1:6" ht="19.95" customHeight="1" x14ac:dyDescent="0.3">
      <c r="A51" s="94" t="s">
        <v>74</v>
      </c>
      <c r="B51" s="94"/>
      <c r="C51" s="94"/>
      <c r="D51" s="94"/>
      <c r="E51" s="94"/>
      <c r="F51" s="85">
        <v>0</v>
      </c>
    </row>
    <row r="52" spans="1:6" ht="19.95" customHeight="1" x14ac:dyDescent="0.3">
      <c r="A52" s="94" t="s">
        <v>112</v>
      </c>
      <c r="B52" s="94"/>
      <c r="C52" s="94"/>
      <c r="D52" s="94"/>
      <c r="E52" s="94"/>
      <c r="F52" s="85">
        <f>F50+F51</f>
        <v>0</v>
      </c>
    </row>
    <row r="53" spans="1:6" ht="19.95" customHeight="1" x14ac:dyDescent="0.3">
      <c r="A53" s="4"/>
      <c r="B53" s="4"/>
      <c r="C53" s="9"/>
      <c r="D53" s="6"/>
      <c r="E53" s="9"/>
      <c r="F53" s="9"/>
    </row>
    <row r="54" spans="1:6" s="23" customFormat="1" ht="19.95" customHeight="1" x14ac:dyDescent="0.3">
      <c r="A54" s="18"/>
      <c r="B54" s="19" t="s">
        <v>22</v>
      </c>
      <c r="C54" s="20"/>
      <c r="D54" s="21"/>
      <c r="E54" s="22"/>
      <c r="F54" s="22"/>
    </row>
    <row r="55" spans="1:6" s="23" customFormat="1" ht="19.95" customHeight="1" x14ac:dyDescent="0.3">
      <c r="A55" s="18"/>
      <c r="B55" s="24" t="s">
        <v>86</v>
      </c>
      <c r="C55" s="20"/>
      <c r="D55" s="21"/>
      <c r="E55" s="22"/>
      <c r="F55" s="22"/>
    </row>
    <row r="56" spans="1:6" ht="15" customHeight="1" x14ac:dyDescent="0.3">
      <c r="A56" s="3"/>
      <c r="C56" s="5"/>
      <c r="D56" s="6"/>
      <c r="E56" s="9"/>
      <c r="F56" s="9"/>
    </row>
    <row r="57" spans="1:6" ht="15" customHeight="1" x14ac:dyDescent="0.3">
      <c r="A57" s="3"/>
      <c r="B57" s="35" t="s">
        <v>6</v>
      </c>
      <c r="C57" s="42"/>
      <c r="D57" s="35"/>
      <c r="E57" s="36"/>
      <c r="F57" s="36"/>
    </row>
    <row r="58" spans="1:6" ht="15" customHeight="1" x14ac:dyDescent="0.3">
      <c r="A58" s="7"/>
      <c r="B58" s="35" t="s">
        <v>7</v>
      </c>
      <c r="C58" s="42"/>
      <c r="D58" s="35"/>
      <c r="E58" s="36"/>
      <c r="F58" s="36"/>
    </row>
    <row r="59" spans="1:6" ht="15" customHeight="1" x14ac:dyDescent="0.3">
      <c r="A59" s="8">
        <v>1</v>
      </c>
      <c r="B59" s="35" t="s">
        <v>8</v>
      </c>
      <c r="C59" s="42">
        <v>4</v>
      </c>
      <c r="D59" s="35" t="s">
        <v>5</v>
      </c>
      <c r="E59" s="36">
        <v>0</v>
      </c>
      <c r="F59" s="36">
        <f>C59*E59</f>
        <v>0</v>
      </c>
    </row>
    <row r="60" spans="1:6" ht="15" customHeight="1" x14ac:dyDescent="0.3">
      <c r="A60" s="8">
        <v>2</v>
      </c>
      <c r="B60" s="35" t="s">
        <v>9</v>
      </c>
      <c r="C60" s="42">
        <v>2</v>
      </c>
      <c r="D60" s="35" t="s">
        <v>5</v>
      </c>
      <c r="E60" s="36">
        <v>0</v>
      </c>
      <c r="F60" s="36">
        <f>C59*E60</f>
        <v>0</v>
      </c>
    </row>
    <row r="61" spans="1:6" ht="15" customHeight="1" x14ac:dyDescent="0.3">
      <c r="A61" s="8"/>
      <c r="B61" s="35" t="s">
        <v>10</v>
      </c>
      <c r="C61" s="42"/>
      <c r="D61" s="35"/>
      <c r="E61" s="36"/>
      <c r="F61" s="36"/>
    </row>
    <row r="62" spans="1:6" ht="15" customHeight="1" x14ac:dyDescent="0.3">
      <c r="A62" s="8">
        <v>3</v>
      </c>
      <c r="B62" s="35" t="s">
        <v>13</v>
      </c>
      <c r="C62" s="42">
        <v>1</v>
      </c>
      <c r="D62" s="35" t="s">
        <v>4</v>
      </c>
      <c r="E62" s="36">
        <v>0</v>
      </c>
      <c r="F62" s="36">
        <f>C62*E62</f>
        <v>0</v>
      </c>
    </row>
    <row r="63" spans="1:6" ht="15" customHeight="1" x14ac:dyDescent="0.3">
      <c r="A63" s="7"/>
      <c r="B63" s="7"/>
      <c r="C63" s="5"/>
      <c r="D63" s="6"/>
      <c r="E63" s="9"/>
      <c r="F63" s="9"/>
    </row>
    <row r="64" spans="1:6" ht="19.95" customHeight="1" x14ac:dyDescent="0.3">
      <c r="A64" s="94" t="s">
        <v>111</v>
      </c>
      <c r="B64" s="94"/>
      <c r="C64" s="94"/>
      <c r="D64" s="94"/>
      <c r="E64" s="94"/>
      <c r="F64" s="85">
        <f>SUM(F54:F63)</f>
        <v>0</v>
      </c>
    </row>
    <row r="65" spans="1:6" ht="19.95" customHeight="1" x14ac:dyDescent="0.3">
      <c r="A65" s="94" t="s">
        <v>74</v>
      </c>
      <c r="B65" s="94"/>
      <c r="C65" s="94"/>
      <c r="D65" s="94"/>
      <c r="E65" s="94"/>
      <c r="F65" s="85">
        <v>0</v>
      </c>
    </row>
    <row r="66" spans="1:6" ht="19.95" customHeight="1" x14ac:dyDescent="0.3">
      <c r="A66" s="94" t="s">
        <v>110</v>
      </c>
      <c r="B66" s="94"/>
      <c r="C66" s="94"/>
      <c r="D66" s="94"/>
      <c r="E66" s="94"/>
      <c r="F66" s="85">
        <f>F64+F65</f>
        <v>0</v>
      </c>
    </row>
    <row r="67" spans="1:6" s="23" customFormat="1" ht="19.95" customHeight="1" x14ac:dyDescent="0.3">
      <c r="A67" s="18"/>
      <c r="B67" s="19"/>
      <c r="C67" s="20"/>
      <c r="D67" s="21"/>
      <c r="E67" s="22"/>
      <c r="F67" s="22"/>
    </row>
    <row r="68" spans="1:6" s="23" customFormat="1" ht="19.95" customHeight="1" x14ac:dyDescent="0.3">
      <c r="A68" s="18"/>
      <c r="B68" s="19" t="s">
        <v>22</v>
      </c>
      <c r="C68" s="20"/>
      <c r="D68" s="21"/>
      <c r="E68" s="22"/>
      <c r="F68" s="22"/>
    </row>
    <row r="69" spans="1:6" s="23" customFormat="1" ht="19.95" customHeight="1" x14ac:dyDescent="0.3">
      <c r="A69" s="18"/>
      <c r="B69" s="24" t="s">
        <v>34</v>
      </c>
      <c r="C69" s="20"/>
      <c r="D69" s="21"/>
      <c r="E69" s="22"/>
      <c r="F69" s="22"/>
    </row>
    <row r="70" spans="1:6" ht="19.95" customHeight="1" x14ac:dyDescent="0.3">
      <c r="A70" s="3"/>
      <c r="B70" s="24"/>
      <c r="C70" s="5"/>
      <c r="D70" s="6"/>
      <c r="E70" s="9"/>
      <c r="F70" s="9"/>
    </row>
    <row r="71" spans="1:6" ht="15" customHeight="1" x14ac:dyDescent="0.3">
      <c r="A71" s="48"/>
      <c r="B71" s="40" t="s">
        <v>54</v>
      </c>
      <c r="C71" s="37"/>
      <c r="D71" s="37"/>
      <c r="E71" s="33"/>
      <c r="F71" s="33"/>
    </row>
    <row r="72" spans="1:6" ht="15" customHeight="1" x14ac:dyDescent="0.3">
      <c r="A72" s="49">
        <v>1</v>
      </c>
      <c r="B72" s="35" t="s">
        <v>55</v>
      </c>
      <c r="C72" s="42">
        <v>70</v>
      </c>
      <c r="D72" s="35" t="s">
        <v>33</v>
      </c>
      <c r="E72" s="36">
        <v>0</v>
      </c>
      <c r="F72" s="36">
        <f>C72*E72</f>
        <v>0</v>
      </c>
    </row>
    <row r="73" spans="1:6" ht="15" customHeight="1" x14ac:dyDescent="0.3">
      <c r="A73" s="49">
        <v>2</v>
      </c>
      <c r="B73" s="35" t="s">
        <v>56</v>
      </c>
      <c r="C73" s="42">
        <v>4</v>
      </c>
      <c r="D73" s="35" t="s">
        <v>33</v>
      </c>
      <c r="E73" s="36">
        <v>0</v>
      </c>
      <c r="F73" s="36">
        <f t="shared" ref="F73:F76" si="6">C73*E73</f>
        <v>0</v>
      </c>
    </row>
    <row r="74" spans="1:6" ht="15" customHeight="1" x14ac:dyDescent="0.3">
      <c r="A74" s="49">
        <v>3</v>
      </c>
      <c r="B74" s="35" t="s">
        <v>57</v>
      </c>
      <c r="C74" s="42">
        <v>4</v>
      </c>
      <c r="D74" s="35" t="s">
        <v>33</v>
      </c>
      <c r="E74" s="36">
        <v>0</v>
      </c>
      <c r="F74" s="36">
        <f t="shared" si="6"/>
        <v>0</v>
      </c>
    </row>
    <row r="75" spans="1:6" ht="15" customHeight="1" x14ac:dyDescent="0.3">
      <c r="A75" s="49">
        <v>4</v>
      </c>
      <c r="B75" s="35" t="s">
        <v>58</v>
      </c>
      <c r="C75" s="42">
        <v>6</v>
      </c>
      <c r="D75" s="35" t="s">
        <v>33</v>
      </c>
      <c r="E75" s="36">
        <v>0</v>
      </c>
      <c r="F75" s="36">
        <f t="shared" si="6"/>
        <v>0</v>
      </c>
    </row>
    <row r="76" spans="1:6" ht="15" customHeight="1" x14ac:dyDescent="0.3">
      <c r="A76" s="49">
        <v>5</v>
      </c>
      <c r="B76" s="35" t="s">
        <v>59</v>
      </c>
      <c r="C76" s="42">
        <v>1</v>
      </c>
      <c r="D76" s="35" t="s">
        <v>60</v>
      </c>
      <c r="E76" s="36">
        <v>0</v>
      </c>
      <c r="F76" s="36">
        <f t="shared" si="6"/>
        <v>0</v>
      </c>
    </row>
    <row r="77" spans="1:6" ht="15" customHeight="1" x14ac:dyDescent="0.3">
      <c r="A77" s="7"/>
      <c r="B77" s="7"/>
      <c r="C77" s="5"/>
      <c r="D77" s="6"/>
      <c r="E77" s="9"/>
      <c r="F77" s="9"/>
    </row>
    <row r="78" spans="1:6" ht="19.95" customHeight="1" x14ac:dyDescent="0.3">
      <c r="A78" s="94" t="s">
        <v>107</v>
      </c>
      <c r="B78" s="94"/>
      <c r="C78" s="94"/>
      <c r="D78" s="94"/>
      <c r="E78" s="94"/>
      <c r="F78" s="85">
        <f>SUM(F68:F77)</f>
        <v>0</v>
      </c>
    </row>
    <row r="79" spans="1:6" ht="19.95" customHeight="1" x14ac:dyDescent="0.3">
      <c r="A79" s="94" t="s">
        <v>74</v>
      </c>
      <c r="B79" s="94"/>
      <c r="C79" s="94"/>
      <c r="D79" s="94"/>
      <c r="E79" s="94"/>
      <c r="F79" s="85">
        <v>0</v>
      </c>
    </row>
    <row r="80" spans="1:6" ht="19.95" customHeight="1" x14ac:dyDescent="0.3">
      <c r="A80" s="94" t="s">
        <v>106</v>
      </c>
      <c r="B80" s="94"/>
      <c r="C80" s="94"/>
      <c r="D80" s="94"/>
      <c r="E80" s="94"/>
      <c r="F80" s="85">
        <f>F78+F79</f>
        <v>0</v>
      </c>
    </row>
    <row r="81" spans="1:6" ht="19.95" customHeight="1" x14ac:dyDescent="0.3">
      <c r="A81" s="4"/>
      <c r="B81" s="4"/>
      <c r="C81" s="9"/>
      <c r="D81" s="6"/>
      <c r="E81" s="9"/>
      <c r="F81" s="9"/>
    </row>
    <row r="82" spans="1:6" ht="19.95" customHeight="1" x14ac:dyDescent="0.3">
      <c r="A82" s="3"/>
      <c r="B82" s="19" t="s">
        <v>21</v>
      </c>
      <c r="C82" s="9"/>
      <c r="D82" s="6"/>
      <c r="E82" s="9"/>
      <c r="F82" s="9"/>
    </row>
    <row r="83" spans="1:6" ht="19.95" customHeight="1" x14ac:dyDescent="0.3">
      <c r="A83" s="7"/>
      <c r="B83" s="24" t="s">
        <v>76</v>
      </c>
      <c r="C83" s="5"/>
      <c r="D83" s="6"/>
      <c r="E83" s="9"/>
      <c r="F83" s="9"/>
    </row>
    <row r="84" spans="1:6" ht="19.95" customHeight="1" x14ac:dyDescent="0.3">
      <c r="A84" s="7"/>
      <c r="B84" s="56"/>
      <c r="C84" s="54"/>
      <c r="D84" s="59"/>
      <c r="E84" s="53"/>
      <c r="F84" s="52"/>
    </row>
    <row r="85" spans="1:6" ht="15" customHeight="1" x14ac:dyDescent="0.3">
      <c r="A85" s="8">
        <v>1</v>
      </c>
      <c r="B85" s="56" t="s">
        <v>8</v>
      </c>
      <c r="C85" s="54">
        <v>94</v>
      </c>
      <c r="D85" s="59" t="s">
        <v>5</v>
      </c>
      <c r="E85" s="53">
        <v>0</v>
      </c>
      <c r="F85" s="52">
        <f t="shared" ref="F85" si="7">C85*E85</f>
        <v>0</v>
      </c>
    </row>
    <row r="86" spans="1:6" ht="15" customHeight="1" x14ac:dyDescent="0.3">
      <c r="A86" s="8">
        <v>2</v>
      </c>
      <c r="B86" s="56" t="s">
        <v>61</v>
      </c>
      <c r="C86" s="54">
        <v>31</v>
      </c>
      <c r="D86" s="59" t="s">
        <v>5</v>
      </c>
      <c r="E86" s="53">
        <v>0</v>
      </c>
      <c r="F86" s="52">
        <f t="shared" ref="F86:F96" si="8">C86*E86</f>
        <v>0</v>
      </c>
    </row>
    <row r="87" spans="1:6" ht="15" customHeight="1" x14ac:dyDescent="0.3">
      <c r="A87" s="8">
        <v>3</v>
      </c>
      <c r="B87" s="57" t="s">
        <v>62</v>
      </c>
      <c r="C87" s="54">
        <v>13</v>
      </c>
      <c r="D87" s="59" t="s">
        <v>5</v>
      </c>
      <c r="E87" s="53">
        <v>0</v>
      </c>
      <c r="F87" s="52">
        <f t="shared" ref="F87" si="9">C87*E87</f>
        <v>0</v>
      </c>
    </row>
    <row r="88" spans="1:6" ht="15" customHeight="1" x14ac:dyDescent="0.3">
      <c r="A88" s="8"/>
      <c r="B88" s="55"/>
      <c r="C88" s="61"/>
      <c r="D88" s="60"/>
      <c r="E88" s="54"/>
      <c r="F88" s="52"/>
    </row>
    <row r="89" spans="1:6" ht="15" customHeight="1" x14ac:dyDescent="0.3">
      <c r="A89" s="8">
        <v>4</v>
      </c>
      <c r="B89" s="56" t="s">
        <v>9</v>
      </c>
      <c r="C89" s="54"/>
      <c r="D89" s="59"/>
      <c r="E89" s="53"/>
      <c r="F89" s="52"/>
    </row>
    <row r="90" spans="1:6" ht="15" customHeight="1" x14ac:dyDescent="0.3">
      <c r="A90" s="8"/>
      <c r="B90" s="56" t="s">
        <v>10</v>
      </c>
      <c r="C90" s="54">
        <v>12</v>
      </c>
      <c r="D90" s="59" t="s">
        <v>5</v>
      </c>
      <c r="E90" s="53">
        <v>0</v>
      </c>
      <c r="F90" s="52">
        <f t="shared" ref="F90" si="10">C90*E90</f>
        <v>0</v>
      </c>
    </row>
    <row r="91" spans="1:6" ht="15" customHeight="1" x14ac:dyDescent="0.3">
      <c r="A91" s="8"/>
      <c r="B91" s="55"/>
      <c r="C91" s="54"/>
      <c r="D91" s="59"/>
      <c r="E91" s="53"/>
      <c r="F91" s="52"/>
    </row>
    <row r="92" spans="1:6" ht="15" customHeight="1" x14ac:dyDescent="0.3">
      <c r="A92" s="8">
        <v>5</v>
      </c>
      <c r="B92" s="56" t="s">
        <v>11</v>
      </c>
      <c r="C92" s="54">
        <v>38</v>
      </c>
      <c r="D92" s="59" t="s">
        <v>5</v>
      </c>
      <c r="E92" s="53">
        <v>0</v>
      </c>
      <c r="F92" s="52">
        <f t="shared" ref="F92" si="11">C92*E92</f>
        <v>0</v>
      </c>
    </row>
    <row r="93" spans="1:6" ht="15" customHeight="1" x14ac:dyDescent="0.3">
      <c r="A93" s="51">
        <v>5.0999999999999996</v>
      </c>
      <c r="B93" s="56" t="s">
        <v>12</v>
      </c>
      <c r="C93" s="54">
        <v>38</v>
      </c>
      <c r="D93" s="59" t="s">
        <v>5</v>
      </c>
      <c r="E93" s="53">
        <v>0</v>
      </c>
      <c r="F93" s="52">
        <f t="shared" si="8"/>
        <v>0</v>
      </c>
    </row>
    <row r="94" spans="1:6" ht="15" customHeight="1" x14ac:dyDescent="0.3">
      <c r="A94" s="8">
        <v>5.2</v>
      </c>
      <c r="B94" s="56" t="s">
        <v>14</v>
      </c>
      <c r="C94" s="54">
        <v>44</v>
      </c>
      <c r="D94" s="59" t="s">
        <v>5</v>
      </c>
      <c r="E94" s="53">
        <v>0</v>
      </c>
      <c r="F94" s="52">
        <f t="shared" si="8"/>
        <v>0</v>
      </c>
    </row>
    <row r="95" spans="1:6" ht="15" customHeight="1" x14ac:dyDescent="0.3">
      <c r="A95" s="51"/>
      <c r="B95" s="55"/>
      <c r="C95" s="62"/>
      <c r="D95" s="60"/>
      <c r="E95" s="53"/>
      <c r="F95" s="52"/>
    </row>
    <row r="96" spans="1:6" ht="15" customHeight="1" x14ac:dyDescent="0.3">
      <c r="A96" s="51">
        <v>6</v>
      </c>
      <c r="B96" s="56" t="s">
        <v>13</v>
      </c>
      <c r="C96" s="54">
        <v>1</v>
      </c>
      <c r="D96" s="59" t="s">
        <v>4</v>
      </c>
      <c r="E96" s="53">
        <v>0</v>
      </c>
      <c r="F96" s="52">
        <f t="shared" si="8"/>
        <v>0</v>
      </c>
    </row>
    <row r="97" spans="1:6" ht="15" customHeight="1" x14ac:dyDescent="0.3">
      <c r="A97" s="34"/>
      <c r="B97" s="35"/>
      <c r="C97" s="46"/>
      <c r="D97" s="35"/>
      <c r="E97" s="36"/>
      <c r="F97" s="38"/>
    </row>
    <row r="98" spans="1:6" ht="15" customHeight="1" x14ac:dyDescent="0.3">
      <c r="A98" s="31">
        <v>7</v>
      </c>
      <c r="B98" s="43" t="s">
        <v>63</v>
      </c>
      <c r="C98" s="54">
        <v>72</v>
      </c>
      <c r="D98" s="32" t="s">
        <v>5</v>
      </c>
      <c r="E98" s="53">
        <v>0</v>
      </c>
      <c r="F98" s="52">
        <f t="shared" ref="F98" si="12">C98*E98</f>
        <v>0</v>
      </c>
    </row>
    <row r="99" spans="1:6" ht="15" customHeight="1" x14ac:dyDescent="0.3">
      <c r="A99" s="7"/>
      <c r="B99" s="7"/>
      <c r="C99" s="5"/>
      <c r="D99" s="6"/>
      <c r="E99" s="9"/>
      <c r="F99" s="9"/>
    </row>
    <row r="100" spans="1:6" ht="19.95" customHeight="1" x14ac:dyDescent="0.3">
      <c r="A100" s="94" t="s">
        <v>115</v>
      </c>
      <c r="B100" s="94"/>
      <c r="C100" s="94"/>
      <c r="D100" s="94"/>
      <c r="E100" s="94"/>
      <c r="F100" s="85">
        <f>SUM(F81:F99)</f>
        <v>0</v>
      </c>
    </row>
    <row r="101" spans="1:6" ht="19.95" customHeight="1" x14ac:dyDescent="0.3">
      <c r="A101" s="94" t="s">
        <v>74</v>
      </c>
      <c r="B101" s="94"/>
      <c r="C101" s="94"/>
      <c r="D101" s="94"/>
      <c r="E101" s="94"/>
      <c r="F101" s="85">
        <v>0</v>
      </c>
    </row>
    <row r="102" spans="1:6" ht="19.95" customHeight="1" x14ac:dyDescent="0.3">
      <c r="A102" s="94" t="s">
        <v>114</v>
      </c>
      <c r="B102" s="94"/>
      <c r="C102" s="94"/>
      <c r="D102" s="94"/>
      <c r="E102" s="94"/>
      <c r="F102" s="85">
        <f>F100+F101</f>
        <v>0</v>
      </c>
    </row>
    <row r="103" spans="1:6" s="23" customFormat="1" ht="19.95" customHeight="1" x14ac:dyDescent="0.3">
      <c r="A103" s="18"/>
      <c r="B103" s="19"/>
      <c r="C103" s="20"/>
      <c r="D103" s="21"/>
      <c r="E103" s="22"/>
      <c r="F103" s="22"/>
    </row>
    <row r="104" spans="1:6" s="23" customFormat="1" ht="19.95" customHeight="1" x14ac:dyDescent="0.3">
      <c r="A104" s="18"/>
      <c r="B104" s="19" t="s">
        <v>22</v>
      </c>
      <c r="C104" s="20"/>
      <c r="D104" s="21"/>
      <c r="E104" s="22"/>
      <c r="F104" s="22"/>
    </row>
    <row r="105" spans="1:6" s="23" customFormat="1" ht="19.95" customHeight="1" x14ac:dyDescent="0.3">
      <c r="A105" s="18"/>
      <c r="B105" s="24" t="s">
        <v>35</v>
      </c>
      <c r="C105" s="20"/>
      <c r="D105" s="21"/>
      <c r="E105" s="22"/>
      <c r="F105" s="22"/>
    </row>
    <row r="106" spans="1:6" ht="19.95" customHeight="1" x14ac:dyDescent="0.3">
      <c r="A106" s="3"/>
      <c r="B106" s="24"/>
      <c r="C106" s="5"/>
      <c r="D106" s="6"/>
      <c r="E106" s="9"/>
      <c r="F106" s="9"/>
    </row>
    <row r="107" spans="1:6" ht="15" customHeight="1" x14ac:dyDescent="0.3">
      <c r="A107" s="48"/>
      <c r="B107" s="40" t="s">
        <v>54</v>
      </c>
      <c r="C107" s="37"/>
      <c r="D107" s="37"/>
      <c r="E107" s="33"/>
      <c r="F107" s="33"/>
    </row>
    <row r="108" spans="1:6" ht="15" customHeight="1" x14ac:dyDescent="0.3">
      <c r="A108" s="49">
        <v>1</v>
      </c>
      <c r="B108" s="35" t="s">
        <v>55</v>
      </c>
      <c r="C108" s="42">
        <v>50</v>
      </c>
      <c r="D108" s="35" t="s">
        <v>33</v>
      </c>
      <c r="E108" s="36">
        <v>0</v>
      </c>
      <c r="F108" s="36">
        <f>C108*E108</f>
        <v>0</v>
      </c>
    </row>
    <row r="109" spans="1:6" ht="15" customHeight="1" x14ac:dyDescent="0.3">
      <c r="A109" s="49">
        <v>2</v>
      </c>
      <c r="B109" s="35" t="s">
        <v>56</v>
      </c>
      <c r="C109" s="42">
        <v>4</v>
      </c>
      <c r="D109" s="35" t="s">
        <v>33</v>
      </c>
      <c r="E109" s="36">
        <v>0</v>
      </c>
      <c r="F109" s="36">
        <f t="shared" ref="F109:F112" si="13">C109*E109</f>
        <v>0</v>
      </c>
    </row>
    <row r="110" spans="1:6" ht="15" customHeight="1" x14ac:dyDescent="0.3">
      <c r="A110" s="49">
        <v>3</v>
      </c>
      <c r="B110" s="35" t="s">
        <v>57</v>
      </c>
      <c r="C110" s="42">
        <v>4</v>
      </c>
      <c r="D110" s="35" t="s">
        <v>33</v>
      </c>
      <c r="E110" s="36">
        <v>0</v>
      </c>
      <c r="F110" s="36">
        <f t="shared" si="13"/>
        <v>0</v>
      </c>
    </row>
    <row r="111" spans="1:6" ht="15" customHeight="1" x14ac:dyDescent="0.3">
      <c r="A111" s="49">
        <v>4</v>
      </c>
      <c r="B111" s="35" t="s">
        <v>58</v>
      </c>
      <c r="C111" s="42">
        <v>6</v>
      </c>
      <c r="D111" s="35" t="s">
        <v>33</v>
      </c>
      <c r="E111" s="36">
        <v>0</v>
      </c>
      <c r="F111" s="36">
        <f t="shared" si="13"/>
        <v>0</v>
      </c>
    </row>
    <row r="112" spans="1:6" ht="15" customHeight="1" x14ac:dyDescent="0.3">
      <c r="A112" s="49">
        <v>5</v>
      </c>
      <c r="B112" s="35" t="s">
        <v>59</v>
      </c>
      <c r="C112" s="42">
        <v>1</v>
      </c>
      <c r="D112" s="35" t="s">
        <v>60</v>
      </c>
      <c r="E112" s="36">
        <v>0</v>
      </c>
      <c r="F112" s="36">
        <f t="shared" si="13"/>
        <v>0</v>
      </c>
    </row>
    <row r="113" spans="1:6" ht="15" customHeight="1" x14ac:dyDescent="0.3">
      <c r="A113" s="7"/>
      <c r="B113" s="7"/>
      <c r="C113" s="5"/>
      <c r="D113" s="6"/>
      <c r="E113" s="9"/>
      <c r="F113" s="9"/>
    </row>
    <row r="114" spans="1:6" ht="19.95" customHeight="1" x14ac:dyDescent="0.3">
      <c r="A114" s="94" t="s">
        <v>109</v>
      </c>
      <c r="B114" s="94"/>
      <c r="C114" s="94"/>
      <c r="D114" s="94"/>
      <c r="E114" s="94"/>
      <c r="F114" s="85">
        <f>SUM(F104:F113)</f>
        <v>0</v>
      </c>
    </row>
    <row r="115" spans="1:6" ht="19.95" customHeight="1" x14ac:dyDescent="0.3">
      <c r="A115" s="94" t="s">
        <v>74</v>
      </c>
      <c r="B115" s="94"/>
      <c r="C115" s="94"/>
      <c r="D115" s="94"/>
      <c r="E115" s="94"/>
      <c r="F115" s="85">
        <v>0</v>
      </c>
    </row>
    <row r="116" spans="1:6" ht="19.95" customHeight="1" x14ac:dyDescent="0.3">
      <c r="A116" s="94" t="s">
        <v>108</v>
      </c>
      <c r="B116" s="94"/>
      <c r="C116" s="94"/>
      <c r="D116" s="94"/>
      <c r="E116" s="94"/>
      <c r="F116" s="85">
        <f>F114+F115</f>
        <v>0</v>
      </c>
    </row>
    <row r="117" spans="1:6" ht="19.95" customHeight="1" x14ac:dyDescent="0.3">
      <c r="A117" s="4"/>
      <c r="B117" s="4"/>
      <c r="C117" s="15"/>
      <c r="D117" s="16"/>
      <c r="E117" s="26"/>
      <c r="F117" s="27"/>
    </row>
    <row r="118" spans="1:6" ht="19.95" customHeight="1" x14ac:dyDescent="0.3">
      <c r="A118" s="3"/>
      <c r="B118" s="19" t="s">
        <v>18</v>
      </c>
      <c r="C118" s="15"/>
      <c r="D118" s="16"/>
      <c r="E118" s="26"/>
      <c r="F118" s="27"/>
    </row>
    <row r="119" spans="1:6" ht="19.95" customHeight="1" x14ac:dyDescent="0.3">
      <c r="A119" s="7"/>
      <c r="B119" s="24" t="s">
        <v>77</v>
      </c>
      <c r="C119" s="15"/>
      <c r="D119" s="16"/>
      <c r="E119" s="26"/>
      <c r="F119" s="27"/>
    </row>
    <row r="120" spans="1:6" ht="19.95" customHeight="1" x14ac:dyDescent="0.3">
      <c r="A120" s="7"/>
      <c r="B120" s="24"/>
      <c r="C120" s="15"/>
      <c r="D120" s="16"/>
      <c r="E120" s="86"/>
      <c r="F120" s="27"/>
    </row>
    <row r="121" spans="1:6" ht="15" customHeight="1" x14ac:dyDescent="0.3">
      <c r="A121" s="8">
        <v>1</v>
      </c>
      <c r="B121" s="7" t="s">
        <v>8</v>
      </c>
      <c r="C121" s="5">
        <v>91</v>
      </c>
      <c r="D121" s="6" t="s">
        <v>5</v>
      </c>
      <c r="E121" s="52">
        <v>0</v>
      </c>
      <c r="F121" s="9">
        <f t="shared" ref="F121" si="14">C121*E121</f>
        <v>0</v>
      </c>
    </row>
    <row r="122" spans="1:6" ht="15" customHeight="1" x14ac:dyDescent="0.3">
      <c r="A122" s="8">
        <v>2</v>
      </c>
      <c r="B122" s="7" t="s">
        <v>61</v>
      </c>
      <c r="C122" s="5">
        <v>31</v>
      </c>
      <c r="D122" s="6" t="s">
        <v>5</v>
      </c>
      <c r="E122" s="52">
        <v>0</v>
      </c>
      <c r="F122" s="9">
        <f t="shared" ref="F122" si="15">C122*E122</f>
        <v>0</v>
      </c>
    </row>
    <row r="123" spans="1:6" ht="15" customHeight="1" x14ac:dyDescent="0.3">
      <c r="A123" s="8">
        <v>3</v>
      </c>
      <c r="B123" s="4" t="s">
        <v>62</v>
      </c>
      <c r="C123" s="5">
        <v>11</v>
      </c>
      <c r="D123" s="6" t="s">
        <v>5</v>
      </c>
      <c r="E123" s="52">
        <v>0</v>
      </c>
      <c r="F123" s="9">
        <f t="shared" ref="F123" si="16">C123*E123</f>
        <v>0</v>
      </c>
    </row>
    <row r="124" spans="1:6" ht="15" customHeight="1" x14ac:dyDescent="0.3">
      <c r="A124" s="8">
        <v>4</v>
      </c>
      <c r="B124" s="7" t="s">
        <v>9</v>
      </c>
      <c r="C124" s="63"/>
      <c r="D124" s="64"/>
      <c r="E124" s="52"/>
      <c r="F124" s="9"/>
    </row>
    <row r="125" spans="1:6" ht="15" customHeight="1" x14ac:dyDescent="0.3">
      <c r="A125" s="7"/>
      <c r="B125" s="7" t="s">
        <v>10</v>
      </c>
      <c r="C125" s="5">
        <v>12</v>
      </c>
      <c r="D125" s="6" t="s">
        <v>5</v>
      </c>
      <c r="E125" s="52">
        <v>0</v>
      </c>
      <c r="F125" s="9">
        <f t="shared" ref="F125" si="17">C125*E125</f>
        <v>0</v>
      </c>
    </row>
    <row r="126" spans="1:6" ht="15" customHeight="1" x14ac:dyDescent="0.3">
      <c r="A126" s="8">
        <v>5</v>
      </c>
      <c r="B126" s="7" t="s">
        <v>11</v>
      </c>
      <c r="C126" s="63"/>
      <c r="D126" s="64"/>
      <c r="E126" s="58"/>
      <c r="F126" s="9"/>
    </row>
    <row r="127" spans="1:6" ht="15" customHeight="1" x14ac:dyDescent="0.3">
      <c r="A127" s="8">
        <v>5.0999999999999996</v>
      </c>
      <c r="B127" s="7" t="s">
        <v>12</v>
      </c>
      <c r="C127" s="5">
        <v>40</v>
      </c>
      <c r="D127" s="6" t="s">
        <v>5</v>
      </c>
      <c r="E127" s="52">
        <v>0</v>
      </c>
      <c r="F127" s="9">
        <f t="shared" ref="F127:F129" si="18">C127*E127</f>
        <v>0</v>
      </c>
    </row>
    <row r="128" spans="1:6" ht="15" customHeight="1" x14ac:dyDescent="0.3">
      <c r="A128" s="8">
        <v>5.2</v>
      </c>
      <c r="B128" s="7" t="s">
        <v>14</v>
      </c>
      <c r="C128" s="5">
        <v>44</v>
      </c>
      <c r="D128" s="6" t="s">
        <v>5</v>
      </c>
      <c r="E128" s="52">
        <v>0</v>
      </c>
      <c r="F128" s="9">
        <f t="shared" si="18"/>
        <v>0</v>
      </c>
    </row>
    <row r="129" spans="1:6" ht="15" customHeight="1" x14ac:dyDescent="0.3">
      <c r="A129" s="8">
        <v>6</v>
      </c>
      <c r="B129" s="7" t="s">
        <v>13</v>
      </c>
      <c r="C129" s="5">
        <v>1</v>
      </c>
      <c r="D129" s="6" t="s">
        <v>4</v>
      </c>
      <c r="E129" s="52">
        <v>0</v>
      </c>
      <c r="F129" s="9">
        <f t="shared" si="18"/>
        <v>0</v>
      </c>
    </row>
    <row r="130" spans="1:6" ht="15" customHeight="1" x14ac:dyDescent="0.3">
      <c r="A130" s="34"/>
      <c r="B130" s="35"/>
      <c r="C130" s="46"/>
      <c r="D130" s="35"/>
      <c r="E130" s="36"/>
      <c r="F130" s="38"/>
    </row>
    <row r="131" spans="1:6" ht="15" customHeight="1" x14ac:dyDescent="0.3">
      <c r="A131" s="31">
        <v>7</v>
      </c>
      <c r="B131" s="43" t="s">
        <v>63</v>
      </c>
      <c r="C131" s="54">
        <v>72</v>
      </c>
      <c r="D131" s="32" t="s">
        <v>5</v>
      </c>
      <c r="E131" s="53">
        <v>0</v>
      </c>
      <c r="F131" s="52">
        <f t="shared" ref="F131" si="19">C131*E131</f>
        <v>0</v>
      </c>
    </row>
    <row r="132" spans="1:6" ht="15" customHeight="1" x14ac:dyDescent="0.3">
      <c r="A132" s="7"/>
      <c r="B132" s="7"/>
      <c r="C132" s="5"/>
      <c r="D132" s="6"/>
      <c r="E132" s="9"/>
      <c r="F132" s="9"/>
    </row>
    <row r="133" spans="1:6" ht="19.95" customHeight="1" x14ac:dyDescent="0.3">
      <c r="A133" s="94" t="s">
        <v>117</v>
      </c>
      <c r="B133" s="94"/>
      <c r="C133" s="94"/>
      <c r="D133" s="94"/>
      <c r="E133" s="94"/>
      <c r="F133" s="85">
        <f>SUM(F100:F132)</f>
        <v>0</v>
      </c>
    </row>
    <row r="134" spans="1:6" ht="19.95" customHeight="1" x14ac:dyDescent="0.3">
      <c r="A134" s="94" t="s">
        <v>74</v>
      </c>
      <c r="B134" s="94"/>
      <c r="C134" s="94"/>
      <c r="D134" s="94"/>
      <c r="E134" s="94"/>
      <c r="F134" s="85">
        <v>0</v>
      </c>
    </row>
    <row r="135" spans="1:6" ht="19.95" customHeight="1" x14ac:dyDescent="0.3">
      <c r="A135" s="94" t="s">
        <v>116</v>
      </c>
      <c r="B135" s="94"/>
      <c r="C135" s="94"/>
      <c r="D135" s="94"/>
      <c r="E135" s="94"/>
      <c r="F135" s="85">
        <f>F133+F134</f>
        <v>0</v>
      </c>
    </row>
    <row r="136" spans="1:6" ht="19.95" customHeight="1" x14ac:dyDescent="0.3">
      <c r="A136" s="95" t="s">
        <v>118</v>
      </c>
      <c r="B136" s="96"/>
      <c r="C136" s="96"/>
      <c r="D136" s="96"/>
      <c r="E136" s="97"/>
      <c r="F136" s="30">
        <f>F23+F78+F114+F133+F100+F64</f>
        <v>0</v>
      </c>
    </row>
    <row r="137" spans="1:6" ht="15" customHeight="1" x14ac:dyDescent="0.3">
      <c r="F137" s="13"/>
    </row>
    <row r="138" spans="1:6" ht="15" customHeight="1" x14ac:dyDescent="0.3">
      <c r="F138" s="13"/>
    </row>
    <row r="139" spans="1:6" ht="15" customHeight="1" x14ac:dyDescent="0.3">
      <c r="F139" s="13"/>
    </row>
    <row r="140" spans="1:6" ht="15" customHeight="1" x14ac:dyDescent="0.3">
      <c r="F140" s="13"/>
    </row>
    <row r="141" spans="1:6" ht="15" customHeight="1" x14ac:dyDescent="0.3">
      <c r="F141" s="13"/>
    </row>
    <row r="142" spans="1:6" ht="15" customHeight="1" x14ac:dyDescent="0.3">
      <c r="F142" s="13"/>
    </row>
    <row r="143" spans="1:6" ht="15" customHeight="1" x14ac:dyDescent="0.3">
      <c r="F143" s="13"/>
    </row>
    <row r="144" spans="1:6" ht="15" customHeight="1" x14ac:dyDescent="0.3">
      <c r="F144" s="13"/>
    </row>
    <row r="145" spans="6:6" ht="15" customHeight="1" x14ac:dyDescent="0.3">
      <c r="F145" s="13"/>
    </row>
    <row r="146" spans="6:6" ht="15" customHeight="1" x14ac:dyDescent="0.3">
      <c r="F146" s="13"/>
    </row>
    <row r="147" spans="6:6" ht="15" customHeight="1" x14ac:dyDescent="0.3">
      <c r="F147" s="13"/>
    </row>
    <row r="148" spans="6:6" ht="15" customHeight="1" x14ac:dyDescent="0.3">
      <c r="F148" s="13"/>
    </row>
    <row r="149" spans="6:6" ht="15" customHeight="1" x14ac:dyDescent="0.3">
      <c r="F149" s="13"/>
    </row>
  </sheetData>
  <mergeCells count="22">
    <mergeCell ref="A136:E136"/>
    <mergeCell ref="A23:E23"/>
    <mergeCell ref="A78:E78"/>
    <mergeCell ref="A114:E114"/>
    <mergeCell ref="A64:E64"/>
    <mergeCell ref="A50:E50"/>
    <mergeCell ref="A100:E100"/>
    <mergeCell ref="A24:E24"/>
    <mergeCell ref="A25:E25"/>
    <mergeCell ref="A79:E79"/>
    <mergeCell ref="A80:E80"/>
    <mergeCell ref="A65:E65"/>
    <mergeCell ref="A66:E66"/>
    <mergeCell ref="A51:E51"/>
    <mergeCell ref="A52:E52"/>
    <mergeCell ref="A133:E133"/>
    <mergeCell ref="A101:E101"/>
    <mergeCell ref="A102:E102"/>
    <mergeCell ref="A134:E134"/>
    <mergeCell ref="A135:E135"/>
    <mergeCell ref="A115:E115"/>
    <mergeCell ref="A116:E116"/>
  </mergeCells>
  <pageMargins left="0.7" right="0.7" top="0.75" bottom="0.75" header="0.3" footer="0.3"/>
  <pageSetup paperSize="9" scale="58" orientation="portrait" r:id="rId1"/>
  <rowBreaks count="2" manualBreakCount="2">
    <brk id="80" max="5" man="1"/>
    <brk id="11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Check-list for submission</vt:lpstr>
      <vt:lpstr>Submitting Quotation Form</vt:lpstr>
      <vt:lpstr>MnE Work</vt:lpstr>
      <vt:lpstr>'MnE Work'!Print_Area</vt:lpstr>
      <vt:lpstr>'MnE Work'!Print_Titles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nay.win</dc:creator>
  <cp:lastModifiedBy>min.min.thein</cp:lastModifiedBy>
  <cp:lastPrinted>2019-11-25T11:56:09Z</cp:lastPrinted>
  <dcterms:created xsi:type="dcterms:W3CDTF">2019-11-19T04:28:03Z</dcterms:created>
  <dcterms:modified xsi:type="dcterms:W3CDTF">2019-11-25T12:51:31Z</dcterms:modified>
</cp:coreProperties>
</file>