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gor Nov 15\Top\BAckup\My documents\Health\Phase II\KCCG\Renovation\"/>
    </mc:Choice>
  </mc:AlternateContent>
  <xr:revisionPtr revIDLastSave="0" documentId="13_ncr:1_{9E776AEE-8B5A-4DCA-B5B4-77797686892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1" l="1"/>
  <c r="G58" i="1"/>
  <c r="G59" i="1"/>
  <c r="G60" i="1"/>
  <c r="G61" i="1"/>
  <c r="G62" i="1"/>
  <c r="G63" i="1"/>
  <c r="G64" i="1"/>
  <c r="G65" i="1"/>
  <c r="G66" i="1"/>
  <c r="G67" i="1"/>
  <c r="G68" i="1"/>
  <c r="G69" i="1"/>
  <c r="G56" i="1"/>
  <c r="G52" i="1"/>
  <c r="G51" i="1"/>
  <c r="G70" i="1" l="1"/>
  <c r="G45" i="1"/>
  <c r="G46" i="1"/>
  <c r="G47" i="1"/>
  <c r="G48" i="1"/>
  <c r="G49" i="1"/>
  <c r="G50" i="1"/>
  <c r="G44" i="1"/>
  <c r="G39" i="1"/>
  <c r="G40" i="1"/>
  <c r="G41" i="1"/>
  <c r="G42" i="1"/>
  <c r="G31" i="1"/>
  <c r="G32" i="1"/>
  <c r="G33" i="1"/>
  <c r="G34" i="1"/>
  <c r="G35" i="1"/>
  <c r="G36" i="1"/>
  <c r="G37" i="1"/>
  <c r="G38" i="1"/>
  <c r="G26" i="1"/>
  <c r="G27" i="1"/>
  <c r="G28" i="1"/>
  <c r="G29" i="1"/>
  <c r="G30" i="1"/>
  <c r="G21" i="1"/>
  <c r="G22" i="1"/>
  <c r="G23" i="1"/>
  <c r="G24" i="1"/>
  <c r="G25" i="1"/>
  <c r="G20" i="1"/>
  <c r="G18" i="1"/>
  <c r="G16" i="1"/>
  <c r="G17" i="1"/>
  <c r="G12" i="1"/>
  <c r="G13" i="1"/>
  <c r="G14" i="1"/>
  <c r="G9" i="1"/>
  <c r="G11" i="1"/>
  <c r="G15" i="1"/>
  <c r="G7" i="1"/>
  <c r="G5" i="1"/>
  <c r="G53" i="1" l="1"/>
  <c r="G72" i="1" s="1"/>
</calcChain>
</file>

<file path=xl/sharedStrings.xml><?xml version="1.0" encoding="utf-8"?>
<sst xmlns="http://schemas.openxmlformats.org/spreadsheetml/2006/main" count="128" uniqueCount="72">
  <si>
    <t>r.b.</t>
  </si>
  <si>
    <t>opis predmeta</t>
  </si>
  <si>
    <t>jedinica mjere</t>
  </si>
  <si>
    <t>količina</t>
  </si>
  <si>
    <t xml:space="preserve">jedinična cijena bez </t>
  </si>
  <si>
    <t>pdv-a</t>
  </si>
  <si>
    <t>ukupan iznos bez pdv-a</t>
  </si>
  <si>
    <t xml:space="preserve">Demontaža postojećeg PVC poda zajedno sa lajsnom, utovar i odvoz na deponiju. </t>
  </si>
  <si>
    <t>m2</t>
  </si>
  <si>
    <t>kom</t>
  </si>
  <si>
    <t xml:space="preserve">Nabavka materijala i izrada pregradnog zida od gipskartonskih ploča na metalnoj potkonstrukciji, ukupna debljina zida je 12.5cm, duplo pločanje sa ispunom od mineralne vune. Spojeve ploča propisno izbandažirati i zapuniti fugen filerom. </t>
  </si>
  <si>
    <t xml:space="preserve">Nabavka materijala izrada i ugradnja  jednokrilnog prozora od pvc profila. Dimenzije prozora su 90/100. Profil je sestokomorni, staklo termopan. Boja bijela. </t>
  </si>
  <si>
    <t xml:space="preserve">Nabavka materijala i izrada spustenog plafona od gipskartonskih ploča na metalnoj potkonstrukciji, dupla konstrukcija, ugradnja mineralne vune d=5cm. Spojeve ploča propisno izbandažirati i zapuniti fugen filerom. </t>
  </si>
  <si>
    <t xml:space="preserve">Demontaža aluminijskih  portala dimenzija 390/270cm, sa utovarom i odvozom na deponiju. </t>
  </si>
  <si>
    <t xml:space="preserve">Nabavka materijala izrada i ugradnja novih aluminijskih portala sa vratima, profil bez termoprekida, ispuna panel u 1/3 dok su 2/3 staklo termopan, okov visokog kvaliteta. Bijela boja. Dimenzija portala su 500/350, dim vrata 100/220 </t>
  </si>
  <si>
    <t xml:space="preserve">Demontaža  aluminijskih portala dimenzija 430/270cm, sa utovarom i odvozom na deponiju. </t>
  </si>
  <si>
    <t xml:space="preserve">Nabavka materijala izrada i ugradnja novih aluminijskih dvokrilnih vrata sa nadsvjetlom, profil bez termoprekida, ispuna panel u 1/3 dok su 2/3 staklo termopan, okov visokog kvaliteta. Bijela boja. Dimenzija  vrata 180/320 </t>
  </si>
  <si>
    <t>Demontaza ventilacionih kanala sa utovarom i odvozom na deponiju</t>
  </si>
  <si>
    <t>Demontaza sanitarija iz mokrog cvora sa utovarom i odvozom na deponiju</t>
  </si>
  <si>
    <t>Umivaonik sa slavinom, ogledalom i etazerom</t>
  </si>
  <si>
    <t>Wc solja sa vodokotlićem</t>
  </si>
  <si>
    <t>Bojler</t>
  </si>
  <si>
    <t>Rusenje podne keramike sa cementnom kosuljicom, utovar i odvoz na deponiju</t>
  </si>
  <si>
    <t>Rusenje zidne keramike sa malterom, utovar i odvoz na deponiju</t>
  </si>
  <si>
    <t>pausalno</t>
  </si>
  <si>
    <t>Tus kabina sa baterijom</t>
  </si>
  <si>
    <t>Demontaza postojece vodovodne i kanalizacione instalacije</t>
  </si>
  <si>
    <t xml:space="preserve">Nabavka materijala izrada i ugradnja novih aluminijskih jednokrilnih, profil bez termoprekida, ispuna panel, okov visokog kvaliteta. Bijela boja. Dimenzija  vrata 100/210 </t>
  </si>
  <si>
    <t xml:space="preserve">Nabavka materijala izrada i ugradnja novih  dvokrilnih vrata sa nadsvjetlom od pvc profila, profili su sestokomorni, ispuna panel u 1/3 dok su 2/3 staklo termopan, okov visokog kvaliteta. Bijela boja. Dimenzija  vrata 120/320 </t>
  </si>
  <si>
    <t xml:space="preserve">Nabavka materijala i izrada novog razvoda kanalizacije od plastičnih kanalizacionih cijevi i fitinga, postavljanje kvalitetnih podnih slivnika, izrada PPR razvoda za vodovod sa svim ventilima. </t>
  </si>
  <si>
    <t>Nabavka materijala i zidanje novih pregradnih zidova blok opekom d= 16 cm, na mjestim demontiranih vrata i nakon demontaze ventilacionih kanala</t>
  </si>
  <si>
    <t xml:space="preserve">Nabavka materijala i malterisanje zidova kupatila, novoformiranih pregradnih zidova kao i obrada špaletni oko novougađenih vrata,mašinskim malterom sve u skladu sa tehničkim propisima. </t>
  </si>
  <si>
    <t xml:space="preserve">Nabavka materijala i izrada podne  i zidne hidroizolacije na cementnoj bazi, dvokomponentni hidrostop elastik, sa postavljanjem hidroizolacione trake na spoju zida i poda. </t>
  </si>
  <si>
    <t>Nabavka materijala i montaža podne protivklizne keramike I klase, po izboru Investitora. Kermika se polaže na keramičkom ljepilu sa fugom 2mm. Fuga je vodootporna. Padove svesti na podne slivnike.</t>
  </si>
  <si>
    <t>Nabavka materijala i montaža zidne keramike I klase, po izboru Investitora. Kermika se polaže na keramičkom ljepilu sa fugom 2mm. Fuga je vodootporna.</t>
  </si>
  <si>
    <t>V SPRAT</t>
  </si>
  <si>
    <t xml:space="preserve">Nabavka i ugradnja wc šolje sa vertikalnim priključkom, niskomontažnim ispiračem i daskom od kuvane plastike sa metalnim šarafima. U cijenu uračunati neophodni ek ventili. </t>
  </si>
  <si>
    <t xml:space="preserve">Nabavka i ugradnja umivaonika sa stopom i  sa česmom za toplu i hladnu vodu koja se montira na umivaoniku, iznad umivaonika montirati ogledalo sa etažerom. U cijenu uračunati neophodne ek ventile i sifone. </t>
  </si>
  <si>
    <t xml:space="preserve">Nabavka i ugradnja držača za peškir dupli 2kom, držač za čašu sa čašom, držač za sapun, držač za toalet papir. </t>
  </si>
  <si>
    <t xml:space="preserve">Nabavka materijala i gletovanje zidova i plafona  u dva radna postupka sa smirglanjem svakog sloja. Površine će biti ravne, glatke i bez talasa. </t>
  </si>
  <si>
    <t xml:space="preserve">Nabavka materijala i farbanje zidova  disperzivnom bojom  u dva sloja, ton po izboru Investitora. </t>
  </si>
  <si>
    <t>komplet</t>
  </si>
  <si>
    <t>Nabavka i ugradnja laminata sa pratecim ugaonim i diletacionim lajsnama na podlozi od ekstudiranog polistrola d= 5,5mm, laminat sledecih karakteristika: klasa 33, debljina 12mm, dezen po izboru Investitora</t>
  </si>
  <si>
    <t>Nabavka materijala i izrada nadstresnice od kutija 5x4cm sa pokrivanjem limom Tr35, u cijenu uracunati i izradu horizontalnog i vertikalnog oluka, dim nadstresnice 200/280</t>
  </si>
  <si>
    <t>Nabavka i ugradnja bojlera 50l sa pratecim brinoxima i sigurnosnim ventilom</t>
  </si>
  <si>
    <t xml:space="preserve">Nabavka materijala izrada i ugradnja novih aluminijskih jednokrilnih vrata, profil bez termoprekida, ispuna panel, okov visokog kvaliteta. Bijela boja. Dimenzija  vrata 80/205 </t>
  </si>
  <si>
    <t xml:space="preserve">Nabavka materijala i izrada nove cementne košuljice ojačane mikro vlaknima i šulc pletivom, debljine 5cm. </t>
  </si>
  <si>
    <t xml:space="preserve">Nabavka materijala izrada i ugradnja novih alu vrata- siber, profil bez termoprekida, ispuna panel, okov visokog kvaliteta. Bijela boja. Dimenzija vrata 110/220 </t>
  </si>
  <si>
    <t xml:space="preserve">Nabavka materijala izrada i ugradnja novih dvokrilnih alu vrata, profil bez termoprekida, ispuna panel, okov visokog kvaliteta. Bijela boja. Dimenzija vrata 130/220 </t>
  </si>
  <si>
    <t>Nabavka materijala i montaža podne protivklizne keramike I klase, po izboru Investitora. Kermika se polaže na keramičkom ljepilu sa fugom 2mm. Fuga je vodootporna. U povrsinu ukljuceno i izrada sokle h=9cm.</t>
  </si>
  <si>
    <t>UKUPNO gradjevinski radovi</t>
  </si>
  <si>
    <t xml:space="preserve">Demontaža plafonskih svjetiljki raster 60x60cm, sa utovarom  i odvozom na deponiju. </t>
  </si>
  <si>
    <t>RADOVI NA ELEKTRO INSTALACIJAMA</t>
  </si>
  <si>
    <t>Isporuka i ugradnja kabla N2XH 3x1,5mm2 položenog ispod maltera prosječne dužine 15m</t>
  </si>
  <si>
    <t>Isporuka i ugradnja seta  7M (PVC dozna, nosač, maska)</t>
  </si>
  <si>
    <t>Povezivanje UTP kablova u postojećem REK ormaru sa odgovarajućom opremom</t>
  </si>
  <si>
    <t>Štemanje trasa za polaganje kablova</t>
  </si>
  <si>
    <t xml:space="preserve">Maltersko krpljenje ostemanih trasa nakon polaganja kablova. </t>
  </si>
  <si>
    <t>Ispitivanje i izrada atestne dokumentacije</t>
  </si>
  <si>
    <t xml:space="preserve">Isporuka  i    ugradnja  modula  RJ45    cat6  STP  Schrack  </t>
  </si>
  <si>
    <t>Isporuka i ugradnja u odgovarajućem parapetnom kanalu, kabla tipa  PP-Y  3x2,5  mm2,  0,6/1  kV,  za  napajanje  monofaznih potrošača u objektu. Stavka obuhvata i povezivanje kabla na oba kraja.</t>
  </si>
  <si>
    <t>Isporuka i ugradnja kabla FTP cat 6, položenog u odgovarajućem parapetnom kanalu. Stavka obuhvata i povezivanje na oba kraja.</t>
  </si>
  <si>
    <t>Isporuka i ugradnja parapetnog kanala dimenzija 53x165mm 2- struki     proizvodnje     ,,Obo     Bettermann"     ili     ekvivalent, elementarne   dužine   2m.   Kanale   je   neophodno   montirati odgovarajućim tiplama i vijcima za zidnu montažu. Fiksiranje se mora uraditi na svakih 0,95m, a međusobno spajanje regala pomoću  ravnih  i  ugaonih  spojnica.  Stavka  obuhvata  i  sav potrebni šrafovski pribor za spajanje kao i plastične veznike za fiksiranje kabla. Regali se montiraju na betonskom zidu.
Parapetni kanal  53x165x2000
Unutrašnji ugao  175x145x145
Završetak kanala 171x56x22</t>
  </si>
  <si>
    <t>m1</t>
  </si>
  <si>
    <t>Isporuka i ugradnja LED panela  60x60 - nadgradni,  3600lm, 6000K, sa potrebnim ENEC sertifikatom</t>
  </si>
  <si>
    <t>Nabavka i ugradnja ventilatora fi 200 u postojecim prozorima, cijeno obuhvatiti zamjenu stakla odgovarajućim panelom</t>
  </si>
  <si>
    <t xml:space="preserve">Isporuka i ugradnja modularnih utičnica 2M </t>
  </si>
  <si>
    <t>Nabavka i ugradnja razvodnog   ormara. U ormar je potrebno ugraditi sledeću opremu i sav potreban prateći montažni pribor:
-niskonaponska sklopka-rastavljač INS 40, 2p, 0-1, 40A kom1
-jednopolni prekidači niskog napona, C 60N  - C/25A, "MG" kom 1
-jednopolni prekidači niskog napona, C 60N  - C/20A, "MG" kom1
-jednopolni prekidači niskog napona, C 60N  - C/16A, "MG" kom 25
-jednopolni prekidači niskog napona, C 60N  - C/10A, "MG" 11
Ostali nespecifirani materijal (ožičenje, uvodnice,kanali, pauš
pertinaks, sabirnice, redne stezaljke i sl.). Obračun paušalno.</t>
  </si>
  <si>
    <t>UKUPNO elektro radovi</t>
  </si>
  <si>
    <t>SVE UKUPNO</t>
  </si>
  <si>
    <t>Nabavka, transport i ugradnja invertorske klima jedinice (set sp. i unutrasnje jedinice) predvidjene za rad na sp. temperaturi od (-10C do +50C), energetski visokoefikasne, filter za sprecavanje alergija. Komplet za rad i montazu sa svim potrebnim montaznim radom i materijalom neophodnim za stavljanje opreme u funkcionalno stanje. Proizvodjac je neophodno da bude od renomiranih svjetskih proizvodjaca koji posjeduje sve neophodne atestne. Karakteristike 18000 BTU, energetska klasa A++</t>
  </si>
  <si>
    <t>Suteren - sala za obuku i magacin za IT službu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</si>
</sst>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1" xfId="0" applyFont="1" applyFill="1" applyBorder="1"/>
    <xf numFmtId="0" fontId="6" fillId="0" borderId="4" xfId="0" applyFont="1" applyFill="1" applyBorder="1" applyAlignment="1">
      <alignment horizontal="left" wrapText="1"/>
    </xf>
    <xf numFmtId="0" fontId="2" fillId="0" borderId="1" xfId="0" applyFont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2"/>
  <sheetViews>
    <sheetView tabSelected="1" topLeftCell="A52" workbookViewId="0">
      <selection activeCell="G72" sqref="G72"/>
    </sheetView>
  </sheetViews>
  <sheetFormatPr defaultRowHeight="15" x14ac:dyDescent="0.25"/>
  <cols>
    <col min="1" max="1" width="2" customWidth="1"/>
    <col min="2" max="2" width="4.28515625" style="11" customWidth="1"/>
    <col min="3" max="3" width="46.28515625" style="15" customWidth="1"/>
    <col min="4" max="4" width="8.42578125" customWidth="1"/>
    <col min="5" max="5" width="7.85546875" customWidth="1"/>
  </cols>
  <sheetData>
    <row r="2" spans="2:7" ht="56.25" customHeight="1" x14ac:dyDescent="0.25">
      <c r="B2" s="16" t="s">
        <v>0</v>
      </c>
      <c r="C2" s="30" t="s">
        <v>1</v>
      </c>
      <c r="D2" s="30" t="s">
        <v>2</v>
      </c>
      <c r="E2" s="30" t="s">
        <v>3</v>
      </c>
      <c r="F2" s="5" t="s">
        <v>4</v>
      </c>
      <c r="G2" s="30" t="s">
        <v>6</v>
      </c>
    </row>
    <row r="3" spans="2:7" x14ac:dyDescent="0.25">
      <c r="B3" s="16"/>
      <c r="C3" s="30"/>
      <c r="D3" s="30"/>
      <c r="E3" s="30"/>
      <c r="F3" s="5" t="s">
        <v>5</v>
      </c>
      <c r="G3" s="30"/>
    </row>
    <row r="4" spans="2:7" x14ac:dyDescent="0.25">
      <c r="B4" s="9"/>
      <c r="C4" s="6" t="s">
        <v>35</v>
      </c>
      <c r="D4" s="7"/>
      <c r="E4" s="7"/>
      <c r="F4" s="7"/>
      <c r="G4" s="7"/>
    </row>
    <row r="5" spans="2:7" ht="17.25" customHeight="1" x14ac:dyDescent="0.25">
      <c r="B5" s="10">
        <v>1</v>
      </c>
      <c r="C5" s="28" t="s">
        <v>13</v>
      </c>
      <c r="D5" s="29" t="s">
        <v>9</v>
      </c>
      <c r="E5" s="29">
        <v>1</v>
      </c>
      <c r="F5" s="29"/>
      <c r="G5" s="28">
        <f>E5*F5</f>
        <v>0</v>
      </c>
    </row>
    <row r="6" spans="2:7" ht="15.75" customHeight="1" x14ac:dyDescent="0.25">
      <c r="B6" s="10"/>
      <c r="C6" s="28"/>
      <c r="D6" s="29"/>
      <c r="E6" s="29"/>
      <c r="F6" s="29"/>
      <c r="G6" s="28"/>
    </row>
    <row r="7" spans="2:7" ht="19.5" customHeight="1" x14ac:dyDescent="0.25">
      <c r="B7" s="10">
        <v>2</v>
      </c>
      <c r="C7" s="28" t="s">
        <v>15</v>
      </c>
      <c r="D7" s="29" t="s">
        <v>9</v>
      </c>
      <c r="E7" s="29">
        <v>1</v>
      </c>
      <c r="F7" s="29"/>
      <c r="G7" s="28">
        <f>E7*F7</f>
        <v>0</v>
      </c>
    </row>
    <row r="8" spans="2:7" ht="15.75" customHeight="1" x14ac:dyDescent="0.25">
      <c r="B8" s="10"/>
      <c r="C8" s="28"/>
      <c r="D8" s="29"/>
      <c r="E8" s="29"/>
      <c r="F8" s="29"/>
      <c r="G8" s="28"/>
    </row>
    <row r="9" spans="2:7" ht="35.25" customHeight="1" x14ac:dyDescent="0.25">
      <c r="B9" s="10">
        <v>3</v>
      </c>
      <c r="C9" s="4" t="s">
        <v>17</v>
      </c>
      <c r="D9" s="7" t="s">
        <v>24</v>
      </c>
      <c r="E9" s="7">
        <v>1</v>
      </c>
      <c r="F9" s="7"/>
      <c r="G9" s="4">
        <f t="shared" ref="G9" si="0">E9*F9</f>
        <v>0</v>
      </c>
    </row>
    <row r="10" spans="2:7" ht="30.75" customHeight="1" x14ac:dyDescent="0.25">
      <c r="B10" s="10">
        <v>4</v>
      </c>
      <c r="C10" s="4" t="s">
        <v>18</v>
      </c>
      <c r="D10" s="7"/>
      <c r="E10" s="7"/>
      <c r="F10" s="7"/>
      <c r="G10" s="14"/>
    </row>
    <row r="11" spans="2:7" ht="15.75" customHeight="1" x14ac:dyDescent="0.25">
      <c r="B11" s="10"/>
      <c r="C11" s="4" t="s">
        <v>19</v>
      </c>
      <c r="D11" s="7" t="s">
        <v>9</v>
      </c>
      <c r="E11" s="7">
        <v>1</v>
      </c>
      <c r="F11" s="7"/>
      <c r="G11" s="13">
        <f t="shared" ref="G11:G14" si="1">E11*F11</f>
        <v>0</v>
      </c>
    </row>
    <row r="12" spans="2:7" ht="15.75" customHeight="1" x14ac:dyDescent="0.25">
      <c r="B12" s="10"/>
      <c r="C12" s="4" t="s">
        <v>20</v>
      </c>
      <c r="D12" s="7" t="s">
        <v>9</v>
      </c>
      <c r="E12" s="7">
        <v>1</v>
      </c>
      <c r="F12" s="7"/>
      <c r="G12" s="13">
        <f t="shared" si="1"/>
        <v>0</v>
      </c>
    </row>
    <row r="13" spans="2:7" ht="15.75" customHeight="1" x14ac:dyDescent="0.25">
      <c r="B13" s="10"/>
      <c r="C13" s="4" t="s">
        <v>21</v>
      </c>
      <c r="D13" s="7" t="s">
        <v>9</v>
      </c>
      <c r="E13" s="7">
        <v>1</v>
      </c>
      <c r="F13" s="7"/>
      <c r="G13" s="13">
        <f t="shared" si="1"/>
        <v>0</v>
      </c>
    </row>
    <row r="14" spans="2:7" ht="15.75" customHeight="1" x14ac:dyDescent="0.25">
      <c r="B14" s="10"/>
      <c r="C14" s="4" t="s">
        <v>25</v>
      </c>
      <c r="D14" s="7" t="s">
        <v>9</v>
      </c>
      <c r="E14" s="7">
        <v>1</v>
      </c>
      <c r="F14" s="7"/>
      <c r="G14" s="13">
        <f t="shared" si="1"/>
        <v>0</v>
      </c>
    </row>
    <row r="15" spans="2:7" ht="30.75" customHeight="1" x14ac:dyDescent="0.25">
      <c r="B15" s="10">
        <v>5</v>
      </c>
      <c r="C15" s="4" t="s">
        <v>23</v>
      </c>
      <c r="D15" s="7" t="s">
        <v>8</v>
      </c>
      <c r="E15" s="7">
        <v>28.2</v>
      </c>
      <c r="F15" s="7"/>
      <c r="G15" s="13">
        <f t="shared" ref="G15:G18" si="2">E15*F15</f>
        <v>0</v>
      </c>
    </row>
    <row r="16" spans="2:7" ht="34.5" customHeight="1" x14ac:dyDescent="0.25">
      <c r="B16" s="10">
        <v>6</v>
      </c>
      <c r="C16" s="4" t="s">
        <v>22</v>
      </c>
      <c r="D16" s="7" t="s">
        <v>8</v>
      </c>
      <c r="E16" s="7">
        <v>5.4</v>
      </c>
      <c r="F16" s="7"/>
      <c r="G16" s="13">
        <f t="shared" si="2"/>
        <v>0</v>
      </c>
    </row>
    <row r="17" spans="2:7" ht="34.5" customHeight="1" x14ac:dyDescent="0.25">
      <c r="B17" s="10">
        <v>7</v>
      </c>
      <c r="C17" s="4" t="s">
        <v>26</v>
      </c>
      <c r="D17" s="7" t="s">
        <v>24</v>
      </c>
      <c r="E17" s="7">
        <v>1</v>
      </c>
      <c r="F17" s="7"/>
      <c r="G17" s="13">
        <f t="shared" si="2"/>
        <v>0</v>
      </c>
    </row>
    <row r="18" spans="2:7" ht="64.5" customHeight="1" x14ac:dyDescent="0.25">
      <c r="B18" s="10">
        <v>8</v>
      </c>
      <c r="C18" s="28" t="s">
        <v>10</v>
      </c>
      <c r="D18" s="29" t="s">
        <v>8</v>
      </c>
      <c r="E18" s="29">
        <v>12.5</v>
      </c>
      <c r="F18" s="29"/>
      <c r="G18" s="26">
        <f t="shared" si="2"/>
        <v>0</v>
      </c>
    </row>
    <row r="19" spans="2:7" ht="15.75" customHeight="1" x14ac:dyDescent="0.25">
      <c r="B19" s="10"/>
      <c r="C19" s="28"/>
      <c r="D19" s="29"/>
      <c r="E19" s="29"/>
      <c r="F19" s="29"/>
      <c r="G19" s="27"/>
    </row>
    <row r="20" spans="2:7" ht="48" customHeight="1" x14ac:dyDescent="0.25">
      <c r="B20" s="12">
        <v>9</v>
      </c>
      <c r="C20" s="4" t="s">
        <v>47</v>
      </c>
      <c r="D20" s="3" t="s">
        <v>9</v>
      </c>
      <c r="E20" s="3">
        <v>1</v>
      </c>
      <c r="F20" s="3"/>
      <c r="G20" s="3">
        <f>E20*F20</f>
        <v>0</v>
      </c>
    </row>
    <row r="21" spans="2:7" ht="49.5" customHeight="1" x14ac:dyDescent="0.25">
      <c r="B21" s="12">
        <v>10</v>
      </c>
      <c r="C21" s="4" t="s">
        <v>11</v>
      </c>
      <c r="D21" s="3" t="s">
        <v>9</v>
      </c>
      <c r="E21" s="3">
        <v>2</v>
      </c>
      <c r="F21" s="3"/>
      <c r="G21" s="3">
        <f t="shared" ref="G21:G42" si="3">E21*F21</f>
        <v>0</v>
      </c>
    </row>
    <row r="22" spans="2:7" ht="63.75" customHeight="1" x14ac:dyDescent="0.25">
      <c r="B22" s="12">
        <v>11</v>
      </c>
      <c r="C22" s="4" t="s">
        <v>12</v>
      </c>
      <c r="D22" s="3" t="s">
        <v>8</v>
      </c>
      <c r="E22" s="3">
        <v>25</v>
      </c>
      <c r="F22" s="3"/>
      <c r="G22" s="3">
        <f t="shared" si="3"/>
        <v>0</v>
      </c>
    </row>
    <row r="23" spans="2:7" ht="75" x14ac:dyDescent="0.25">
      <c r="B23" s="12">
        <v>12</v>
      </c>
      <c r="C23" s="4" t="s">
        <v>14</v>
      </c>
      <c r="D23" s="3" t="s">
        <v>9</v>
      </c>
      <c r="E23" s="3">
        <v>1</v>
      </c>
      <c r="F23" s="3"/>
      <c r="G23" s="3">
        <f t="shared" si="3"/>
        <v>0</v>
      </c>
    </row>
    <row r="24" spans="2:7" ht="75.75" customHeight="1" x14ac:dyDescent="0.25">
      <c r="B24" s="12">
        <v>13</v>
      </c>
      <c r="C24" s="4" t="s">
        <v>16</v>
      </c>
      <c r="D24" s="3" t="s">
        <v>9</v>
      </c>
      <c r="E24" s="3">
        <v>1</v>
      </c>
      <c r="F24" s="3"/>
      <c r="G24" s="3">
        <f t="shared" si="3"/>
        <v>0</v>
      </c>
    </row>
    <row r="25" spans="2:7" ht="61.5" customHeight="1" x14ac:dyDescent="0.25">
      <c r="B25" s="12">
        <v>14</v>
      </c>
      <c r="C25" s="4" t="s">
        <v>45</v>
      </c>
      <c r="D25" s="3" t="s">
        <v>9</v>
      </c>
      <c r="E25" s="3">
        <v>1</v>
      </c>
      <c r="F25" s="3"/>
      <c r="G25" s="3">
        <f t="shared" si="3"/>
        <v>0</v>
      </c>
    </row>
    <row r="26" spans="2:7" ht="59.25" customHeight="1" x14ac:dyDescent="0.25">
      <c r="B26" s="12">
        <v>15</v>
      </c>
      <c r="C26" s="4" t="s">
        <v>27</v>
      </c>
      <c r="D26" s="3" t="s">
        <v>9</v>
      </c>
      <c r="E26" s="3">
        <v>1</v>
      </c>
      <c r="F26" s="3"/>
      <c r="G26" s="3">
        <f t="shared" si="3"/>
        <v>0</v>
      </c>
    </row>
    <row r="27" spans="2:7" ht="75" x14ac:dyDescent="0.25">
      <c r="B27" s="12">
        <v>16</v>
      </c>
      <c r="C27" s="4" t="s">
        <v>28</v>
      </c>
      <c r="D27" s="3" t="s">
        <v>9</v>
      </c>
      <c r="E27" s="3">
        <v>1</v>
      </c>
      <c r="F27" s="3"/>
      <c r="G27" s="3">
        <f t="shared" si="3"/>
        <v>0</v>
      </c>
    </row>
    <row r="28" spans="2:7" ht="45" x14ac:dyDescent="0.25">
      <c r="B28" s="12">
        <v>17</v>
      </c>
      <c r="C28" s="4" t="s">
        <v>30</v>
      </c>
      <c r="D28" s="3" t="s">
        <v>8</v>
      </c>
      <c r="E28" s="3">
        <v>12</v>
      </c>
      <c r="F28" s="3"/>
      <c r="G28" s="3">
        <f t="shared" si="3"/>
        <v>0</v>
      </c>
    </row>
    <row r="29" spans="2:7" ht="60" x14ac:dyDescent="0.25">
      <c r="B29" s="12">
        <v>18</v>
      </c>
      <c r="C29" s="4" t="s">
        <v>31</v>
      </c>
      <c r="D29" s="3" t="s">
        <v>8</v>
      </c>
      <c r="E29" s="3">
        <v>76</v>
      </c>
      <c r="F29" s="3"/>
      <c r="G29" s="3">
        <f t="shared" si="3"/>
        <v>0</v>
      </c>
    </row>
    <row r="30" spans="2:7" ht="60" x14ac:dyDescent="0.25">
      <c r="B30" s="12">
        <v>19</v>
      </c>
      <c r="C30" s="4" t="s">
        <v>29</v>
      </c>
      <c r="D30" s="3" t="s">
        <v>24</v>
      </c>
      <c r="E30" s="3">
        <v>1</v>
      </c>
      <c r="F30" s="3"/>
      <c r="G30" s="3">
        <f t="shared" si="3"/>
        <v>0</v>
      </c>
    </row>
    <row r="31" spans="2:7" ht="36.75" customHeight="1" x14ac:dyDescent="0.25">
      <c r="B31" s="12">
        <v>20</v>
      </c>
      <c r="C31" s="4" t="s">
        <v>46</v>
      </c>
      <c r="D31" s="3" t="s">
        <v>8</v>
      </c>
      <c r="E31" s="3">
        <v>5.4</v>
      </c>
      <c r="F31" s="3"/>
      <c r="G31" s="3">
        <f t="shared" si="3"/>
        <v>0</v>
      </c>
    </row>
    <row r="32" spans="2:7" ht="63" customHeight="1" x14ac:dyDescent="0.25">
      <c r="B32" s="12">
        <v>21</v>
      </c>
      <c r="C32" s="4" t="s">
        <v>32</v>
      </c>
      <c r="D32" s="3" t="s">
        <v>8</v>
      </c>
      <c r="E32" s="3">
        <v>7.5</v>
      </c>
      <c r="F32" s="3"/>
      <c r="G32" s="3">
        <f t="shared" si="3"/>
        <v>0</v>
      </c>
    </row>
    <row r="33" spans="2:7" ht="60" x14ac:dyDescent="0.25">
      <c r="B33" s="12">
        <v>22</v>
      </c>
      <c r="C33" s="4" t="s">
        <v>33</v>
      </c>
      <c r="D33" s="3" t="s">
        <v>8</v>
      </c>
      <c r="E33" s="3">
        <v>5.4</v>
      </c>
      <c r="F33" s="3"/>
      <c r="G33" s="3">
        <f t="shared" si="3"/>
        <v>0</v>
      </c>
    </row>
    <row r="34" spans="2:7" ht="63.75" customHeight="1" x14ac:dyDescent="0.25">
      <c r="B34" s="12">
        <v>23</v>
      </c>
      <c r="C34" s="4" t="s">
        <v>34</v>
      </c>
      <c r="D34" s="3" t="s">
        <v>8</v>
      </c>
      <c r="E34" s="3">
        <v>28.2</v>
      </c>
      <c r="F34" s="3"/>
      <c r="G34" s="3">
        <f t="shared" si="3"/>
        <v>0</v>
      </c>
    </row>
    <row r="35" spans="2:7" ht="60" x14ac:dyDescent="0.25">
      <c r="B35" s="12">
        <v>24</v>
      </c>
      <c r="C35" s="4" t="s">
        <v>36</v>
      </c>
      <c r="D35" s="3" t="s">
        <v>9</v>
      </c>
      <c r="E35" s="3">
        <v>1</v>
      </c>
      <c r="F35" s="3"/>
      <c r="G35" s="3">
        <f t="shared" si="3"/>
        <v>0</v>
      </c>
    </row>
    <row r="36" spans="2:7" ht="73.5" customHeight="1" x14ac:dyDescent="0.25">
      <c r="B36" s="12">
        <v>25</v>
      </c>
      <c r="C36" s="4" t="s">
        <v>37</v>
      </c>
      <c r="D36" s="3" t="s">
        <v>9</v>
      </c>
      <c r="E36" s="3">
        <v>1</v>
      </c>
      <c r="F36" s="3"/>
      <c r="G36" s="3">
        <f t="shared" si="3"/>
        <v>0</v>
      </c>
    </row>
    <row r="37" spans="2:7" ht="53.25" customHeight="1" x14ac:dyDescent="0.25">
      <c r="B37" s="12">
        <v>26</v>
      </c>
      <c r="C37" s="4" t="s">
        <v>38</v>
      </c>
      <c r="D37" s="3" t="s">
        <v>41</v>
      </c>
      <c r="E37" s="3">
        <v>1</v>
      </c>
      <c r="F37" s="3"/>
      <c r="G37" s="3">
        <f t="shared" si="3"/>
        <v>0</v>
      </c>
    </row>
    <row r="38" spans="2:7" ht="30" x14ac:dyDescent="0.25">
      <c r="B38" s="12">
        <v>27</v>
      </c>
      <c r="C38" s="4" t="s">
        <v>44</v>
      </c>
      <c r="D38" s="3" t="s">
        <v>9</v>
      </c>
      <c r="E38" s="3">
        <v>1</v>
      </c>
      <c r="F38" s="3"/>
      <c r="G38" s="3">
        <f t="shared" si="3"/>
        <v>0</v>
      </c>
    </row>
    <row r="39" spans="2:7" ht="45" x14ac:dyDescent="0.25">
      <c r="B39" s="12">
        <v>28</v>
      </c>
      <c r="C39" s="4" t="s">
        <v>39</v>
      </c>
      <c r="D39" s="3" t="s">
        <v>8</v>
      </c>
      <c r="E39" s="3">
        <v>274</v>
      </c>
      <c r="F39" s="3"/>
      <c r="G39" s="3">
        <f t="shared" si="3"/>
        <v>0</v>
      </c>
    </row>
    <row r="40" spans="2:7" ht="30" x14ac:dyDescent="0.25">
      <c r="B40" s="12">
        <v>29</v>
      </c>
      <c r="C40" s="4" t="s">
        <v>40</v>
      </c>
      <c r="D40" s="3" t="s">
        <v>8</v>
      </c>
      <c r="E40" s="3">
        <v>274</v>
      </c>
      <c r="F40" s="3"/>
      <c r="G40" s="3">
        <f t="shared" si="3"/>
        <v>0</v>
      </c>
    </row>
    <row r="41" spans="2:7" ht="72.75" customHeight="1" x14ac:dyDescent="0.25">
      <c r="B41" s="12">
        <v>30</v>
      </c>
      <c r="C41" s="4" t="s">
        <v>42</v>
      </c>
      <c r="D41" s="3" t="s">
        <v>8</v>
      </c>
      <c r="E41" s="3">
        <v>66.5</v>
      </c>
      <c r="F41" s="3"/>
      <c r="G41" s="3">
        <f t="shared" si="3"/>
        <v>0</v>
      </c>
    </row>
    <row r="42" spans="2:7" ht="60" x14ac:dyDescent="0.25">
      <c r="B42" s="12">
        <v>31</v>
      </c>
      <c r="C42" s="4" t="s">
        <v>43</v>
      </c>
      <c r="D42" s="3" t="s">
        <v>41</v>
      </c>
      <c r="E42" s="3">
        <v>1</v>
      </c>
      <c r="F42" s="3"/>
      <c r="G42" s="3">
        <f t="shared" si="3"/>
        <v>0</v>
      </c>
    </row>
    <row r="43" spans="2:7" x14ac:dyDescent="0.25">
      <c r="B43" s="17"/>
      <c r="C43" s="18" t="s">
        <v>71</v>
      </c>
      <c r="D43" s="2"/>
      <c r="E43" s="2"/>
      <c r="F43" s="2"/>
      <c r="G43" s="2"/>
    </row>
    <row r="44" spans="2:7" ht="30" x14ac:dyDescent="0.25">
      <c r="B44" s="17">
        <v>32</v>
      </c>
      <c r="C44" s="4" t="s">
        <v>7</v>
      </c>
      <c r="D44" s="19" t="s">
        <v>8</v>
      </c>
      <c r="E44" s="19">
        <v>95</v>
      </c>
      <c r="F44" s="19"/>
      <c r="G44" s="2">
        <f>E44*F44</f>
        <v>0</v>
      </c>
    </row>
    <row r="45" spans="2:7" ht="75" x14ac:dyDescent="0.25">
      <c r="B45" s="17">
        <v>33</v>
      </c>
      <c r="C45" s="4" t="s">
        <v>10</v>
      </c>
      <c r="D45" s="19" t="s">
        <v>8</v>
      </c>
      <c r="E45" s="19">
        <v>48</v>
      </c>
      <c r="F45" s="19"/>
      <c r="G45" s="2">
        <f t="shared" ref="G45:G52" si="4">E45*F45</f>
        <v>0</v>
      </c>
    </row>
    <row r="46" spans="2:7" ht="60" x14ac:dyDescent="0.25">
      <c r="B46" s="17">
        <v>34</v>
      </c>
      <c r="C46" s="4" t="s">
        <v>48</v>
      </c>
      <c r="D46" s="19" t="s">
        <v>9</v>
      </c>
      <c r="E46" s="19">
        <v>1</v>
      </c>
      <c r="F46" s="19"/>
      <c r="G46" s="2">
        <f t="shared" si="4"/>
        <v>0</v>
      </c>
    </row>
    <row r="47" spans="2:7" ht="75" x14ac:dyDescent="0.25">
      <c r="B47" s="17">
        <v>35</v>
      </c>
      <c r="C47" s="4" t="s">
        <v>12</v>
      </c>
      <c r="D47" s="19" t="s">
        <v>8</v>
      </c>
      <c r="E47" s="19">
        <v>110</v>
      </c>
      <c r="F47" s="19"/>
      <c r="G47" s="2">
        <f t="shared" si="4"/>
        <v>0</v>
      </c>
    </row>
    <row r="48" spans="2:7" ht="75.75" customHeight="1" x14ac:dyDescent="0.25">
      <c r="B48" s="17">
        <v>36</v>
      </c>
      <c r="C48" s="4" t="s">
        <v>49</v>
      </c>
      <c r="D48" s="19" t="s">
        <v>8</v>
      </c>
      <c r="E48" s="19">
        <v>97.8</v>
      </c>
      <c r="F48" s="19"/>
      <c r="G48" s="2">
        <f t="shared" si="4"/>
        <v>0</v>
      </c>
    </row>
    <row r="49" spans="2:7" ht="45" x14ac:dyDescent="0.25">
      <c r="B49" s="17">
        <v>37</v>
      </c>
      <c r="C49" s="4" t="s">
        <v>39</v>
      </c>
      <c r="D49" s="19" t="s">
        <v>8</v>
      </c>
      <c r="E49" s="19">
        <v>308.60000000000002</v>
      </c>
      <c r="F49" s="19"/>
      <c r="G49" s="2">
        <f t="shared" si="4"/>
        <v>0</v>
      </c>
    </row>
    <row r="50" spans="2:7" ht="30" x14ac:dyDescent="0.25">
      <c r="B50" s="17">
        <v>38</v>
      </c>
      <c r="C50" s="4" t="s">
        <v>40</v>
      </c>
      <c r="D50" s="19" t="s">
        <v>8</v>
      </c>
      <c r="E50" s="19">
        <v>308.60000000000002</v>
      </c>
      <c r="F50" s="19"/>
      <c r="G50" s="2">
        <f t="shared" si="4"/>
        <v>0</v>
      </c>
    </row>
    <row r="51" spans="2:7" ht="50.25" customHeight="1" x14ac:dyDescent="0.25">
      <c r="B51" s="17">
        <v>39</v>
      </c>
      <c r="C51" s="4" t="s">
        <v>65</v>
      </c>
      <c r="D51" s="19" t="s">
        <v>9</v>
      </c>
      <c r="E51" s="19">
        <v>2</v>
      </c>
      <c r="F51" s="19"/>
      <c r="G51" s="2">
        <f t="shared" si="4"/>
        <v>0</v>
      </c>
    </row>
    <row r="52" spans="2:7" ht="165" x14ac:dyDescent="0.25">
      <c r="B52" s="17">
        <v>40</v>
      </c>
      <c r="C52" s="4" t="s">
        <v>70</v>
      </c>
      <c r="D52" s="19" t="s">
        <v>9</v>
      </c>
      <c r="E52" s="19">
        <v>2</v>
      </c>
      <c r="F52" s="19"/>
      <c r="G52" s="2">
        <f t="shared" si="4"/>
        <v>0</v>
      </c>
    </row>
    <row r="53" spans="2:7" x14ac:dyDescent="0.25">
      <c r="B53" s="17"/>
      <c r="C53" s="18" t="s">
        <v>50</v>
      </c>
      <c r="D53" s="2"/>
      <c r="E53" s="2"/>
      <c r="F53" s="2"/>
      <c r="G53" s="24">
        <f>SUM(G5:G52)</f>
        <v>0</v>
      </c>
    </row>
    <row r="54" spans="2:7" x14ac:dyDescent="0.25">
      <c r="B54" s="17"/>
      <c r="C54" s="4"/>
      <c r="D54" s="2"/>
      <c r="E54" s="2"/>
      <c r="F54" s="2"/>
      <c r="G54" s="2"/>
    </row>
    <row r="55" spans="2:7" ht="15.75" x14ac:dyDescent="0.25">
      <c r="B55" s="17"/>
      <c r="C55" s="21" t="s">
        <v>52</v>
      </c>
      <c r="D55" s="2"/>
      <c r="E55" s="2"/>
      <c r="F55" s="2"/>
      <c r="G55" s="2"/>
    </row>
    <row r="56" spans="2:7" ht="31.5" x14ac:dyDescent="0.25">
      <c r="B56" s="17">
        <v>1</v>
      </c>
      <c r="C56" s="1" t="s">
        <v>51</v>
      </c>
      <c r="D56" s="2" t="s">
        <v>9</v>
      </c>
      <c r="E56" s="2">
        <v>26</v>
      </c>
      <c r="F56" s="2"/>
      <c r="G56" s="2">
        <f>E56*F56</f>
        <v>0</v>
      </c>
    </row>
    <row r="57" spans="2:7" ht="220.5" x14ac:dyDescent="0.25">
      <c r="B57" s="17">
        <v>2</v>
      </c>
      <c r="C57" s="22" t="s">
        <v>62</v>
      </c>
      <c r="D57" s="2" t="s">
        <v>63</v>
      </c>
      <c r="E57" s="2">
        <v>25</v>
      </c>
      <c r="F57" s="2"/>
      <c r="G57" s="2">
        <f t="shared" ref="G57:G69" si="5">E57*F57</f>
        <v>0</v>
      </c>
    </row>
    <row r="58" spans="2:7" ht="63" x14ac:dyDescent="0.25">
      <c r="B58" s="17">
        <v>3</v>
      </c>
      <c r="C58" s="22" t="s">
        <v>60</v>
      </c>
      <c r="D58" s="2" t="s">
        <v>63</v>
      </c>
      <c r="E58" s="2">
        <v>760</v>
      </c>
      <c r="F58" s="2"/>
      <c r="G58" s="2">
        <f t="shared" si="5"/>
        <v>0</v>
      </c>
    </row>
    <row r="59" spans="2:7" ht="31.5" x14ac:dyDescent="0.25">
      <c r="B59" s="17">
        <v>4</v>
      </c>
      <c r="C59" s="1" t="s">
        <v>53</v>
      </c>
      <c r="D59" s="2" t="s">
        <v>63</v>
      </c>
      <c r="E59" s="2">
        <v>390</v>
      </c>
      <c r="F59" s="2"/>
      <c r="G59" s="2">
        <f t="shared" si="5"/>
        <v>0</v>
      </c>
    </row>
    <row r="60" spans="2:7" ht="45" x14ac:dyDescent="0.25">
      <c r="B60" s="17">
        <v>5</v>
      </c>
      <c r="C60" s="4" t="s">
        <v>61</v>
      </c>
      <c r="D60" s="2" t="s">
        <v>63</v>
      </c>
      <c r="E60" s="2">
        <v>760</v>
      </c>
      <c r="F60" s="2"/>
      <c r="G60" s="2">
        <f t="shared" si="5"/>
        <v>0</v>
      </c>
    </row>
    <row r="61" spans="2:7" ht="31.5" x14ac:dyDescent="0.25">
      <c r="B61" s="17">
        <v>6</v>
      </c>
      <c r="C61" s="1" t="s">
        <v>54</v>
      </c>
      <c r="D61" s="2" t="s">
        <v>9</v>
      </c>
      <c r="E61" s="2">
        <v>25</v>
      </c>
      <c r="F61" s="2"/>
      <c r="G61" s="2">
        <f t="shared" si="5"/>
        <v>0</v>
      </c>
    </row>
    <row r="62" spans="2:7" ht="15.75" x14ac:dyDescent="0.25">
      <c r="B62" s="17">
        <v>7</v>
      </c>
      <c r="C62" s="1" t="s">
        <v>66</v>
      </c>
      <c r="D62" s="2" t="s">
        <v>9</v>
      </c>
      <c r="E62" s="2">
        <v>70</v>
      </c>
      <c r="F62" s="2"/>
      <c r="G62" s="2">
        <f t="shared" si="5"/>
        <v>0</v>
      </c>
    </row>
    <row r="63" spans="2:7" ht="47.25" x14ac:dyDescent="0.25">
      <c r="B63" s="17">
        <v>8</v>
      </c>
      <c r="C63" s="1" t="s">
        <v>64</v>
      </c>
      <c r="D63" s="2" t="s">
        <v>9</v>
      </c>
      <c r="E63" s="2">
        <v>26</v>
      </c>
      <c r="F63" s="2"/>
      <c r="G63" s="2">
        <f t="shared" si="5"/>
        <v>0</v>
      </c>
    </row>
    <row r="64" spans="2:7" ht="31.5" x14ac:dyDescent="0.25">
      <c r="B64" s="17">
        <v>9</v>
      </c>
      <c r="C64" s="23" t="s">
        <v>59</v>
      </c>
      <c r="D64" s="2" t="s">
        <v>9</v>
      </c>
      <c r="E64" s="2">
        <v>30</v>
      </c>
      <c r="F64" s="2"/>
      <c r="G64" s="2">
        <f t="shared" si="5"/>
        <v>0</v>
      </c>
    </row>
    <row r="65" spans="2:7" ht="31.5" x14ac:dyDescent="0.25">
      <c r="B65" s="17">
        <v>10</v>
      </c>
      <c r="C65" s="1" t="s">
        <v>55</v>
      </c>
      <c r="D65" s="2" t="s">
        <v>24</v>
      </c>
      <c r="E65" s="2">
        <v>1</v>
      </c>
      <c r="F65" s="2"/>
      <c r="G65" s="2">
        <f t="shared" si="5"/>
        <v>0</v>
      </c>
    </row>
    <row r="66" spans="2:7" ht="267.75" x14ac:dyDescent="0.25">
      <c r="B66" s="17">
        <v>11</v>
      </c>
      <c r="C66" s="20" t="s">
        <v>67</v>
      </c>
      <c r="D66" s="2" t="s">
        <v>41</v>
      </c>
      <c r="E66" s="2">
        <v>1</v>
      </c>
      <c r="F66" s="2"/>
      <c r="G66" s="2">
        <f t="shared" si="5"/>
        <v>0</v>
      </c>
    </row>
    <row r="67" spans="2:7" ht="15.75" x14ac:dyDescent="0.25">
      <c r="B67" s="17">
        <v>12</v>
      </c>
      <c r="C67" s="8" t="s">
        <v>56</v>
      </c>
      <c r="D67" s="2" t="s">
        <v>63</v>
      </c>
      <c r="E67" s="2">
        <v>390</v>
      </c>
      <c r="F67" s="2"/>
      <c r="G67" s="2">
        <f t="shared" si="5"/>
        <v>0</v>
      </c>
    </row>
    <row r="68" spans="2:7" ht="31.5" x14ac:dyDescent="0.25">
      <c r="B68" s="17">
        <v>13</v>
      </c>
      <c r="C68" s="1" t="s">
        <v>57</v>
      </c>
      <c r="D68" s="2" t="s">
        <v>63</v>
      </c>
      <c r="E68" s="2">
        <v>390</v>
      </c>
      <c r="F68" s="2"/>
      <c r="G68" s="2">
        <f t="shared" si="5"/>
        <v>0</v>
      </c>
    </row>
    <row r="69" spans="2:7" ht="15.75" x14ac:dyDescent="0.25">
      <c r="B69" s="17">
        <v>14</v>
      </c>
      <c r="C69" s="8" t="s">
        <v>58</v>
      </c>
      <c r="D69" s="2" t="s">
        <v>24</v>
      </c>
      <c r="E69" s="2">
        <v>1</v>
      </c>
      <c r="F69" s="2"/>
      <c r="G69" s="2">
        <f t="shared" si="5"/>
        <v>0</v>
      </c>
    </row>
    <row r="70" spans="2:7" x14ac:dyDescent="0.25">
      <c r="B70" s="17"/>
      <c r="C70" s="18" t="s">
        <v>68</v>
      </c>
      <c r="D70" s="2"/>
      <c r="E70" s="2"/>
      <c r="F70" s="2"/>
      <c r="G70" s="24">
        <f>SUM(G56:G69)</f>
        <v>0</v>
      </c>
    </row>
    <row r="71" spans="2:7" x14ac:dyDescent="0.25">
      <c r="B71" s="17"/>
      <c r="C71" s="4"/>
      <c r="D71" s="2"/>
      <c r="E71" s="2"/>
      <c r="F71" s="2"/>
      <c r="G71" s="2"/>
    </row>
    <row r="72" spans="2:7" x14ac:dyDescent="0.25">
      <c r="B72" s="25"/>
      <c r="C72" s="18" t="s">
        <v>69</v>
      </c>
      <c r="D72" s="24"/>
      <c r="E72" s="24"/>
      <c r="F72" s="24"/>
      <c r="G72" s="24">
        <f>G53+G70</f>
        <v>0</v>
      </c>
    </row>
  </sheetData>
  <mergeCells count="19">
    <mergeCell ref="C2:C3"/>
    <mergeCell ref="D2:D3"/>
    <mergeCell ref="E2:E3"/>
    <mergeCell ref="G2:G3"/>
    <mergeCell ref="C5:C6"/>
    <mergeCell ref="D5:D6"/>
    <mergeCell ref="E5:E6"/>
    <mergeCell ref="F5:F6"/>
    <mergeCell ref="G5:G6"/>
    <mergeCell ref="C7:C8"/>
    <mergeCell ref="D7:D8"/>
    <mergeCell ref="E7:E8"/>
    <mergeCell ref="F7:F8"/>
    <mergeCell ref="G7:G8"/>
    <mergeCell ref="G18:G19"/>
    <mergeCell ref="C18:C19"/>
    <mergeCell ref="D18:D19"/>
    <mergeCell ref="E18:E19"/>
    <mergeCell ref="F18:F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Igor Topalovic</cp:lastModifiedBy>
  <cp:lastPrinted>2019-12-08T19:07:43Z</cp:lastPrinted>
  <dcterms:created xsi:type="dcterms:W3CDTF">2019-12-08T16:45:08Z</dcterms:created>
  <dcterms:modified xsi:type="dcterms:W3CDTF">2020-01-15T12:34:57Z</dcterms:modified>
</cp:coreProperties>
</file>