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Gozde Avci\Desktop\Cases 2020\REHABILITATION SOUTH AL TAWILA SCHOOL\BID DOCUMENT\"/>
    </mc:Choice>
  </mc:AlternateContent>
  <xr:revisionPtr revIDLastSave="0" documentId="8_{6E2421A9-C08B-40E9-9B0D-1A249A94837C}" xr6:coauthVersionLast="44" xr6:coauthVersionMax="44" xr10:uidLastSave="{00000000-0000-0000-0000-000000000000}"/>
  <bookViews>
    <workbookView xWindow="-120" yWindow="-120" windowWidth="20730" windowHeight="11160" xr2:uid="{00000000-000D-0000-FFFF-FFFF00000000}"/>
  </bookViews>
  <sheets>
    <sheet name="BOQ" sheetId="1" r:id="rId1"/>
  </sheets>
  <definedNames>
    <definedName name="_xlnm.Print_Area" localSheetId="0">BOQ!$A$1:$F$119</definedName>
    <definedName name="_xlnm.Print_Titles" localSheetId="0">BOQ!$1:$7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2" i="1" l="1"/>
  <c r="F111" i="1"/>
  <c r="F110" i="1"/>
  <c r="F109" i="1"/>
  <c r="F108" i="1"/>
  <c r="F107" i="1"/>
  <c r="F106" i="1"/>
  <c r="F105" i="1"/>
  <c r="F104" i="1"/>
  <c r="F103" i="1"/>
  <c r="F96" i="1"/>
  <c r="F95" i="1"/>
  <c r="F94" i="1"/>
  <c r="F93" i="1"/>
  <c r="F92" i="1"/>
  <c r="F91" i="1"/>
  <c r="F90" i="1"/>
  <c r="F89" i="1"/>
  <c r="F88" i="1"/>
  <c r="F87" i="1"/>
  <c r="F86" i="1"/>
  <c r="F85" i="1"/>
  <c r="F84" i="1"/>
  <c r="F83" i="1"/>
  <c r="F82" i="1"/>
  <c r="F81" i="1"/>
  <c r="F80" i="1"/>
  <c r="F68" i="1"/>
  <c r="F67" i="1"/>
  <c r="F66" i="1"/>
  <c r="F65" i="1"/>
  <c r="F64" i="1"/>
  <c r="F63" i="1"/>
  <c r="F62" i="1"/>
  <c r="F53" i="1"/>
  <c r="F52" i="1"/>
  <c r="F51" i="1"/>
  <c r="F50" i="1"/>
  <c r="F49" i="1"/>
  <c r="F44" i="1"/>
  <c r="F43" i="1"/>
  <c r="F42" i="1"/>
  <c r="F41" i="1"/>
  <c r="F40" i="1"/>
  <c r="F34" i="1"/>
  <c r="F33" i="1"/>
  <c r="F32" i="1"/>
  <c r="F27" i="1"/>
  <c r="F26" i="1"/>
  <c r="F25" i="1"/>
  <c r="F24" i="1"/>
  <c r="F23" i="1"/>
  <c r="F22" i="1"/>
  <c r="F21" i="1"/>
  <c r="F20" i="1"/>
  <c r="F19" i="1"/>
  <c r="F18" i="1"/>
  <c r="F35" i="1" l="1"/>
  <c r="F28" i="1"/>
  <c r="F45" i="1"/>
  <c r="F69" i="1"/>
  <c r="F54" i="1"/>
  <c r="F97" i="1"/>
  <c r="F117" i="1" s="1"/>
  <c r="F113" i="1"/>
  <c r="F118" i="1" s="1"/>
  <c r="F70" i="1" l="1"/>
  <c r="F116" i="1" s="1"/>
  <c r="F119" i="1" s="1"/>
</calcChain>
</file>

<file path=xl/sharedStrings.xml><?xml version="1.0" encoding="utf-8"?>
<sst xmlns="http://schemas.openxmlformats.org/spreadsheetml/2006/main" count="243" uniqueCount="191">
  <si>
    <t>Description</t>
  </si>
  <si>
    <t>Unit</t>
  </si>
  <si>
    <t>b. The dismantled material are the sole properties of the client (in case those material are  required by the Client).</t>
  </si>
  <si>
    <t xml:space="preserve">d. The contractor shall protect and safe guard the existing facilities and building finishes, including the painting, the floor tiles, …etc. </t>
  </si>
  <si>
    <t>M3</t>
  </si>
  <si>
    <t>M2</t>
  </si>
  <si>
    <t>No</t>
  </si>
  <si>
    <t>B1</t>
  </si>
  <si>
    <t>D1</t>
  </si>
  <si>
    <t>L.M</t>
  </si>
  <si>
    <t>D3</t>
  </si>
  <si>
    <t>E1</t>
  </si>
  <si>
    <t>G1</t>
  </si>
  <si>
    <t>G2</t>
  </si>
  <si>
    <t>Rates for drainage work shall include for :-</t>
  </si>
  <si>
    <t>A1</t>
  </si>
  <si>
    <t>The work shall include and comply with the following:-</t>
  </si>
  <si>
    <t>a. Removing of demolished material out of site to authorized dumping sites.</t>
  </si>
  <si>
    <t>f. The contractor shall take all necessary measures to protect and safe guard the labor and the structural integrity of the building during the demolishing woks, all as per the attached specifications.</t>
  </si>
  <si>
    <t>Supply and install fluorescent lighting fixture 2 X 40 watt with plastic cover, including 120 cm day light lamps, 3 X 1.5 mm2 wires, conduits, chock coils, starters, capacitors, clamps, bolts, similar to existing and all needed accessories.</t>
  </si>
  <si>
    <t>G3</t>
  </si>
  <si>
    <t>D4</t>
  </si>
  <si>
    <t>ML</t>
  </si>
  <si>
    <t>M.L</t>
  </si>
  <si>
    <t xml:space="preserve">Electrical Wire of 6 mm2 in diameter </t>
  </si>
  <si>
    <t xml:space="preserve">Electrical Wire of 4 mm2 in diameter </t>
  </si>
  <si>
    <t xml:space="preserve">Electrical Wire of 2.5 mm2 in diameter </t>
  </si>
  <si>
    <t>Supply and install high quality of internal double pole 16 A, 220V lighting switch. The work includes removal of old ones as directed by Engineer.</t>
  </si>
  <si>
    <t>Supply and install high quality of internal single pole 16 A, 220V lighting switch. The work includes removal of old ones as directed by Engineer.</t>
  </si>
  <si>
    <t>Supply and install high quality of single pole 16 A, 220V, socket outlet. The work includes the earthing cable and removal of old ones as directed by Engineer.</t>
  </si>
  <si>
    <t>Supply and install completed fluorescent lighting unit circular with 40 watt lamps, with plastic cover, conduits, chock coils, starters, capacitors, clamps, bolts, similar to existing and all needed accessories.</t>
  </si>
  <si>
    <t>Supply and install double water-proofing fluorescent lighting fixture IP 65  with 60 cm, 40 watt with plastic cover for W.Cs and kitchens, including conduits, chock coils, starters, capacitors, clamps, bolts, similar to existing and all needed accessories.</t>
  </si>
  <si>
    <t>A2</t>
  </si>
  <si>
    <t>A4</t>
  </si>
  <si>
    <t>A5</t>
  </si>
  <si>
    <t>A6</t>
  </si>
  <si>
    <t>A7</t>
  </si>
  <si>
    <t>A8</t>
  </si>
  <si>
    <t>A9</t>
  </si>
  <si>
    <t>B2</t>
  </si>
  <si>
    <t>C1</t>
  </si>
  <si>
    <t>C2</t>
  </si>
  <si>
    <t>C3</t>
  </si>
  <si>
    <t>D2</t>
  </si>
  <si>
    <t>D5</t>
  </si>
  <si>
    <t>a. Painting works shall comply with the  manufacturer's  instructions and specifications.</t>
  </si>
  <si>
    <t>b. Painting material shall be of high quality and approved products.</t>
  </si>
  <si>
    <t>E3</t>
  </si>
  <si>
    <t>a. The work  shall include preparation of surfaces under tiles, sand with cement mortar, finish to falls and cross falls, special tile pieces for edges and plastic spacers, grouting and cleaning; all as per specifications and Engineer's approval.</t>
  </si>
  <si>
    <t>b. Careful cleaning of the existing  floors tiles and marble, including grouting and polishing as directed by Engineer.</t>
  </si>
  <si>
    <t>F1</t>
  </si>
  <si>
    <t>F2</t>
  </si>
  <si>
    <t>F3</t>
  </si>
  <si>
    <t>F4</t>
  </si>
  <si>
    <t>F5</t>
  </si>
  <si>
    <t>F6</t>
  </si>
  <si>
    <t xml:space="preserve">b. Existing doors and windows, where required in the BoQ, shall be repaired with matching parts and hardware to restore weather integrity, soundness and smooth operation of the doors or windows.                                 </t>
  </si>
  <si>
    <t>Painting / Final Finish:-</t>
  </si>
  <si>
    <t>G4</t>
  </si>
  <si>
    <t>b. Connecting pipes to sanitary fixtures and appliances.</t>
  </si>
  <si>
    <t>c. Testing and disinfection after completion.</t>
  </si>
  <si>
    <t>d. Excavation, backfilling, disposal of surplus soil for items which were specifically mentioned.</t>
  </si>
  <si>
    <t>e. Assembling, jointing together fixing components parts, and jointing to pipes including necessary coupling and for leaving perfectly clean and in perfect working order on completion.</t>
  </si>
  <si>
    <t>f. Submitting samples for the approval of the Engineer.</t>
  </si>
  <si>
    <t xml:space="preserve">a. Excavation, backfilling, disposal of surplus soil </t>
  </si>
  <si>
    <t>a. Unless otherwise stated in Bill of Quantities the work shall include all supply and installation of all necessary materials cables, conduits, PVC sunk box, bulbs, switches etc.) and labor required to complete the electrical installation to good working order.</t>
  </si>
  <si>
    <t xml:space="preserve">b. Except where specifically stated, all costs associated with provision of all holes, openings, chases, ducts and other builders' work required for installation and make them good, shall be included in the rates. </t>
  </si>
  <si>
    <t>c. All types of fittings, materials, painting and finishes shall be high quality combatable and match the existing and comply with relevant standards approved by the Engineer.</t>
  </si>
  <si>
    <t>d. Supply and install copper electrical wires protected/covered by plastic, tested up to750 V in accordance with the international standard/specification, the work shall include removing the existing/damaged electrical wires and collect them on site as follows:</t>
  </si>
  <si>
    <t>Item</t>
  </si>
  <si>
    <t>No.</t>
  </si>
  <si>
    <t xml:space="preserve">No. </t>
  </si>
  <si>
    <t>B3</t>
  </si>
  <si>
    <t>C4</t>
  </si>
  <si>
    <t>C5</t>
  </si>
  <si>
    <t>E5</t>
  </si>
  <si>
    <t>E6</t>
  </si>
  <si>
    <t>E7</t>
  </si>
  <si>
    <t>F7</t>
  </si>
  <si>
    <t>F8</t>
  </si>
  <si>
    <t>F9</t>
  </si>
  <si>
    <t>F10</t>
  </si>
  <si>
    <t>F11</t>
  </si>
  <si>
    <t>F13</t>
  </si>
  <si>
    <t>F14</t>
  </si>
  <si>
    <t>F15</t>
  </si>
  <si>
    <t>F16</t>
  </si>
  <si>
    <t>F17</t>
  </si>
  <si>
    <t>F18</t>
  </si>
  <si>
    <t>G5</t>
  </si>
  <si>
    <t>G6</t>
  </si>
  <si>
    <t>G8</t>
  </si>
  <si>
    <t>G7</t>
  </si>
  <si>
    <t>G9</t>
  </si>
  <si>
    <t>G10</t>
  </si>
  <si>
    <t>A3</t>
  </si>
  <si>
    <t>A10</t>
  </si>
  <si>
    <t>Dismantling and remove the existing of Western W.C. suite (Pedte) , including all required fittings and accessories, Keep the good conditions ones for reinstalling including, preparing surfaces for new Western W.C. suite works in accordance with specification and as directed by Engineer.</t>
  </si>
  <si>
    <t>E8</t>
  </si>
  <si>
    <t>Notes:</t>
  </si>
  <si>
    <t>Qty</t>
  </si>
  <si>
    <t>Unit rate in US$</t>
  </si>
  <si>
    <t>Total Amount in US$</t>
  </si>
  <si>
    <t>Dismantling and remove the existing floors porcelain tiles and wall ceramic tiles for kitchens and toilets, preparing surfaces for new tiles installation works in accordance with specification and as directed by Engineer.</t>
  </si>
  <si>
    <t>A</t>
  </si>
  <si>
    <t>Demolishing and Preparation Works</t>
  </si>
  <si>
    <t>Sub-Total for Demolishing and Preparation Works</t>
  </si>
  <si>
    <t>B</t>
  </si>
  <si>
    <t>C</t>
  </si>
  <si>
    <t>Plastering Works</t>
  </si>
  <si>
    <t>Sub-Total for Plastering Works</t>
  </si>
  <si>
    <t>Painting Works</t>
  </si>
  <si>
    <t>Sub-Total for Painting Works</t>
  </si>
  <si>
    <t>D</t>
  </si>
  <si>
    <t>Tiling and Marble Works</t>
  </si>
  <si>
    <t>Sub-Total for Tiling &amp; Marble Works</t>
  </si>
  <si>
    <t>E</t>
  </si>
  <si>
    <t xml:space="preserve">Doors, Windows, Metals Works and Suspending Ceiling  </t>
  </si>
  <si>
    <t>E9</t>
  </si>
  <si>
    <t xml:space="preserve">Sub-Total for Doors, Windows, Metals Works and Suspending Ceiling  </t>
  </si>
  <si>
    <t>CIVIL WORKS</t>
  </si>
  <si>
    <t>TOTAL FOR CIVIL WORKS</t>
  </si>
  <si>
    <t>F</t>
  </si>
  <si>
    <t>Plumbing, Sanitary &amp; Rain Drainage Works</t>
  </si>
  <si>
    <t>TOTAL FOR PLUMBING, SANITARY &amp; RAIN DRAINAGE WORKS</t>
  </si>
  <si>
    <t>G</t>
  </si>
  <si>
    <t>Electrical Works</t>
  </si>
  <si>
    <t>TOTAL FOR ELECTRICAL WORKS</t>
  </si>
  <si>
    <t xml:space="preserve">SUMMARY </t>
  </si>
  <si>
    <t>Civil Works</t>
  </si>
  <si>
    <t>Electrical  Works</t>
  </si>
  <si>
    <t>GRAND TOTAL</t>
  </si>
  <si>
    <t>Amount US$</t>
  </si>
  <si>
    <t>c. The contractor shall coordinate implementation of his daily work activities and working hours, throughout the construction period with the client and the supervising engineer.</t>
  </si>
  <si>
    <t>e.The contractor shall make all the necessary connections for water, electrical power, etc. to prevent any interruption of the power and water supply for the existing functioning building.</t>
  </si>
  <si>
    <t>a. Clear float glass/ wired glass /tinted glass /translucent glass as appropriate to suit the respective doors and windows,  similar to the existing doors and windows.</t>
  </si>
  <si>
    <t>b. Frames, door sash / window casement  brass fixing screws, lock sets with 3 keys manufactured in Europe.</t>
  </si>
  <si>
    <t xml:space="preserve">a. Unless otherwise state,  surface of timber/wooden doors &amp; windows and casements and door sashes shall be applied with two coat of wood preservative, two coats of primer, two coats of approved paint, paint type and finishing shall be similar to the paint finishing of the existing doors and windows. </t>
  </si>
  <si>
    <t>a. The work shall include supplying and installation of all fittings required to complete the job, such as elbows, bends, tees, junctions, plugs, reducers and similar pipe fittings.</t>
  </si>
  <si>
    <t>BILL OF QUANTITIES (BOQ)</t>
  </si>
  <si>
    <t xml:space="preserve">Rehabilitation of the Al-Tawila South School in Sabratha, Libya </t>
  </si>
  <si>
    <t>Cracking out and removal of internal damaged layers of plaster on walls and ceilings, waste transportation and preparing the surface for new works according to the required specifications and instructions of the Engineer.</t>
  </si>
  <si>
    <t>Cracking out and removal of external damaged layers of plaster that are damaged for views, waste transportation and preparing the place for new works according to the required specifications and instructions of the Engineer.</t>
  </si>
  <si>
    <t>Dismantling and remove the existing of Eastern W.C. suite with all required fittings and accessories. Including preparing surfaces for new Eastern W.C. suite works in accordance with specification and as per the Engineer's instructions</t>
  </si>
  <si>
    <t>Dismantling and remove of sewage pipelines/ducts and drain ducts, including accessories and preparation of surfaces for new sewage/rain drainage installation works. All in accordance to the technical specifications and the Engineer's instructions and approval.</t>
  </si>
  <si>
    <t>Dismantling and remove hand wash basins and dishes, including all accessories and fittings, and keep them fit for re-installation. All in accordance to the technical specifications and the Engineer's instructions and approval.</t>
  </si>
  <si>
    <t xml:space="preserve">Cleaning the site and removing of surplus to authorized dumping sites.
Supply of materials, tools, machineries and manpower for site preparation. The work includes dumping  all the debris and rubble to a site approved by the local authorities. According to the Engineer's instructions. </t>
  </si>
  <si>
    <t xml:space="preserve">b.The plastering work shall include surface preparation ready for plastering including repairing the existing holes and craks in the walls and ceilings with cement mortar, filling around pipes and conduits, etc; all in accordance with specification and the Engineer's approval.   </t>
  </si>
  <si>
    <t>a. Plastering to walls and ceilings including plaster patches at different locations.</t>
  </si>
  <si>
    <t>Plastering internal walls and ceilings including plaster patches at different locations, with Cement mortar (3: 1) consists of 440 kg cement + 1 m3 sand. All in accordance with technical specification and the Engineer's instructions.</t>
  </si>
  <si>
    <t>Supply of materials, tools and manpower for repairing large cracks, by breaking the old plaster around the crack, 15 cm wide, cleaning the place and fixing the plastic nets along the crack, and restoring the plaster layer with a concrete mortar (3: 1), all according to technical specifications and as per the Engineer's instructions.</t>
  </si>
  <si>
    <t>Supply of materials, tools and manpower for applying, on walls and exterior facades, two plastering layers. The first with a thickness of 15 mm and (1: 3) for the second layer of 350 kg cement + 580 kg limestone powder + 1170 kg sand + marble powder + dyes in the desired color. All according to technical specifications and as per the Engineer's instructions.</t>
  </si>
  <si>
    <t>c. Painting to be carried out on new or old surfaces. The work includes, pealing off old defective paint, batching, puttying, sanding, and surface preparation; all in accordance with specification and the Engineer's instructions.</t>
  </si>
  <si>
    <t>Supply of materials, tools and manpower to apply a minimum of 2 coats of colored emulsion paint  'supercylec' on the internal walls and ceilings. The work shall include surface preparation, priming, sanding and finishing the surfaces to match the existing wall finish; all in accordance with the specifications and the Engineer's instructions and approval.</t>
  </si>
  <si>
    <t>Supply of materials, tools and manpower to apply Graphite paint for entrances and external wall views/ facades after approval of specimen by Engineer. The work shall include surface preparation, bonding priming, and sanding, all in accordance with the specifications and the Engineer's instructions and approval.</t>
  </si>
  <si>
    <r>
      <t>Supply of materials, tools and manpower to apply a minimum of 2 coats of colored</t>
    </r>
    <r>
      <rPr>
        <b/>
        <sz val="12"/>
        <rFont val="Calibri Light"/>
        <family val="2"/>
      </rPr>
      <t xml:space="preserve"> </t>
    </r>
    <r>
      <rPr>
        <sz val="12"/>
        <rFont val="Calibri Light"/>
        <family val="2"/>
      </rPr>
      <t>oil based paint  walls to match the existing painting. The work shall include surface preparation, under priming, undercoats, sanding, putty. All in accordance with the specifications and the engineer's instructions and approval.</t>
    </r>
  </si>
  <si>
    <t>Supply of materials, tools and manpower to apply of old metal coating with a preparatory face of zinc phosphate, face of the oil base layer, one face of gilded oil for cutters, doors, windows and stairs after itching. All in accordance with technical specifications and instructions of the Engineer</t>
  </si>
  <si>
    <t>Supply of materials, tools and manpower to apply painting for old woodwork after scratching the old layer with a preparatory face, and facing the oil base layer, and one side of the oil, including the processing and fillings according to the instructions of the Engineer.</t>
  </si>
  <si>
    <t>Supply of materials, tools and manpower for applying ceramic (MOUZICO) tiles 30X30 cm with thickness 2.5 com for different locations, including bigger marble pieces, different type, different colour, and with cement sand mortar not less 3cm thick, including grouting and polishing ,all in accordance with the specifications and the engineer's instructions and approval.</t>
  </si>
  <si>
    <t>Supply of materials, tools and manpower for applying ceramic tiles for floors, (Grade A), anti-slippage, including grouting and polishing , all in accordance with the specifications and the engineer's instructions and approval.</t>
  </si>
  <si>
    <t>Supply of materials, tools and manpower for applying coloured ceramic tiles for W.C's walls, (Grade A), including grouting and polishing, all in accordance with the technical specifications and the engineer's instructions and approval.</t>
  </si>
  <si>
    <t>Supply of materials, tools and manpower for applying marble for the kitchen, Karara type with size 120X50X3 cm, white colour, Italy made, including grouting and polishing, all in accordance with the used specifications and the engineer's instructions and approval.</t>
  </si>
  <si>
    <t>Supply of materials, tools and manpower for applying marble skirt with 10 cm breadth and 1cm thick, all in accordance with the techcnial specifications and the engineer's instructions and approval.</t>
  </si>
  <si>
    <t>c. Hardware and accessories shall be from approved quality</t>
  </si>
  <si>
    <t>Supply of materials, tools and manpower for maintaining and repairing existing wooden doors and windows, including replacement of old parts, cleaning/scratching the old paints and all required works to complete the provision. All in accordance with technical specifications and the Engineer’s instructions.</t>
  </si>
  <si>
    <t>Supply of materials, tools and manpower for installing Swedish wood frames of approved quality, including painting.  All in accordance with technical specifications and the Engineer’s instructions and approval.</t>
  </si>
  <si>
    <t>Supply of materials, tools and manpower for installing completed wooden door lock with handle of the excellent type of approved sample installed. All in accordance with technical specifications and the Engineer’s instructions and approval.</t>
  </si>
  <si>
    <t>Supply of materials, tools and manpower for installing 4mm thick granular glass for doors and windows. All in accordance with technical specifications and the Engineer’s instructions and approval.</t>
  </si>
  <si>
    <t>Supply of materials, tools and manpower for  installing complete P.V.C doors and windows. All in accordance to technical specifications, approved colors and the Engineer's instructions and approval.</t>
  </si>
  <si>
    <t>Supply of materials, tools and manpower for  installing two sliding steel gate for the school fence entrance. The work shall include manufacturing, painting, installation and all required works to complete the job. All in accordance to technical specifications, approved colors and the Engineer's instructions and approval.</t>
  </si>
  <si>
    <t>Supply of materials, tools and manpower for installing Swedish wood main two doors, for the school building. The work shall include manufacturing, painting and installation, and all required works to complete the job. All in accordance to technical specifications, approved colors and the Engineer's instructions and approval.</t>
  </si>
  <si>
    <r>
      <rPr>
        <b/>
        <sz val="12"/>
        <rFont val="Calibri Light"/>
        <family val="2"/>
      </rPr>
      <t>PPR water piping Ø 3/4"</t>
    </r>
    <r>
      <rPr>
        <sz val="12"/>
        <rFont val="Calibri Light"/>
        <family val="2"/>
      </rPr>
      <t xml:space="preserve">: 
Supply of materials, tools and manpower to install Poly Propylene (P.P.R) water pipes of Ø 3/4" inch. Including all required conections and fittings. All according to technical specifications and the Engineer's instructions. </t>
    </r>
  </si>
  <si>
    <r>
      <rPr>
        <b/>
        <sz val="12"/>
        <rFont val="Calibri Light"/>
        <family val="2"/>
      </rPr>
      <t>PPR water piping Ø 1"</t>
    </r>
    <r>
      <rPr>
        <sz val="12"/>
        <rFont val="Calibri Light"/>
        <family val="2"/>
      </rPr>
      <t xml:space="preserve">: 
Supply of materials, tools and manpower to install Poly Propylene  (P.P.R) water pipes of Ø 1" inch. Including all required conections and fittings. All according to technical specifications and the Engineer's instructions. </t>
    </r>
  </si>
  <si>
    <r>
      <rPr>
        <b/>
        <sz val="12"/>
        <rFont val="Calibri Light"/>
        <family val="2"/>
      </rPr>
      <t>Ceramic hand wash basin</t>
    </r>
    <r>
      <rPr>
        <sz val="12"/>
        <rFont val="Calibri Light"/>
        <family val="2"/>
      </rPr>
      <t>: 
Supply of materials, tools and manpower to install white standing hand wash basin with overflow and single hole faucet,  dimensions 480 x 580 mm, made of vitreous china to BS 3402 (grade A), complete with pipes ,valves, and waste trap, including all related work accessories and fittings in accordance with technical specifications and as per Engineer's instructions.</t>
    </r>
  </si>
  <si>
    <r>
      <rPr>
        <b/>
        <sz val="12"/>
        <rFont val="Calibri Light"/>
        <family val="2"/>
      </rPr>
      <t>Waste trap (10x10 cm)</t>
    </r>
    <r>
      <rPr>
        <sz val="12"/>
        <rFont val="Calibri Light"/>
        <family val="2"/>
      </rPr>
      <t>: 
Supply of materials, tools and manpower to install ground chromium plated waste trap, with the cover of dimensions 10x10 cm for W.C. Including removal of old waste trap, all the requirements to complete the job, and as per approval of sample and the Engineer's instructions.</t>
    </r>
  </si>
  <si>
    <r>
      <rPr>
        <b/>
        <sz val="12"/>
        <rFont val="Calibri Light"/>
        <family val="2"/>
      </rPr>
      <t>Water Mixer</t>
    </r>
    <r>
      <rPr>
        <sz val="12"/>
        <rFont val="Calibri Light"/>
        <family val="2"/>
      </rPr>
      <t>:
Supply of materials, tools and manpower to install water mixer for hand wash basins. Including all fittings and accessories needed to complete the work in accordance to technical specifications and as per the Engineer's instructions and approval.</t>
    </r>
  </si>
  <si>
    <r>
      <rPr>
        <b/>
        <sz val="12"/>
        <rFont val="Calibri Light"/>
        <family val="2"/>
      </rPr>
      <t>Eastern W.C.</t>
    </r>
    <r>
      <rPr>
        <sz val="12"/>
        <rFont val="Calibri Light"/>
        <family val="2"/>
      </rPr>
      <t>:
Supply of materials, tools and manpower to install Eastern W.C. suite. Including all required fittings and accessories, complete and in accordance to technical specification and the Enginee'sr instructions.</t>
    </r>
  </si>
  <si>
    <r>
      <rPr>
        <b/>
        <sz val="12"/>
        <rFont val="Calibri Light"/>
        <family val="2"/>
      </rPr>
      <t>PVC pipes Ø 3"</t>
    </r>
    <r>
      <rPr>
        <sz val="12"/>
        <rFont val="Calibri Light"/>
        <family val="2"/>
      </rPr>
      <t>: 
Supply of materials, tools and manpower to install PVC pipes of diameter Ø</t>
    </r>
    <r>
      <rPr>
        <sz val="9.6"/>
        <rFont val="Calibri Light"/>
        <family val="2"/>
      </rPr>
      <t xml:space="preserve"> </t>
    </r>
    <r>
      <rPr>
        <sz val="12"/>
        <rFont val="Calibri Light"/>
        <family val="2"/>
      </rPr>
      <t>3" inch and pressure of 10 bar for sewage water discharge. All in accordance to technical specifications and as per the Engineer's instructions and approval.</t>
    </r>
  </si>
  <si>
    <r>
      <rPr>
        <b/>
        <sz val="12"/>
        <rFont val="Calibri Light"/>
        <family val="2"/>
      </rPr>
      <t>PVC pipes Ø 4"</t>
    </r>
    <r>
      <rPr>
        <sz val="12"/>
        <rFont val="Calibri Light"/>
        <family val="2"/>
      </rPr>
      <t>: 
Supply of materials, tools and manpower to install PVC pipes of diameter Ø</t>
    </r>
    <r>
      <rPr>
        <sz val="9.6"/>
        <rFont val="Calibri Light"/>
        <family val="2"/>
      </rPr>
      <t xml:space="preserve"> </t>
    </r>
    <r>
      <rPr>
        <sz val="12"/>
        <rFont val="Calibri Light"/>
        <family val="2"/>
      </rPr>
      <t>4" inch and pressure of 10 bar for sewage water discharge. All in accordance to technical specifications and as per the Engineer's instructions and approval.</t>
    </r>
  </si>
  <si>
    <r>
      <rPr>
        <b/>
        <sz val="12"/>
        <rFont val="Calibri Light"/>
        <family val="2"/>
      </rPr>
      <t>Roof waterproofing</t>
    </r>
    <r>
      <rPr>
        <sz val="12"/>
        <rFont val="Calibri Light"/>
        <family val="2"/>
      </rPr>
      <t>: 
Supply of materials, tools and manpower to install water proofing roof system. The works include cleaning of surface, liquid bitumen layers, painting, all required works and leakage test. All in accordance to technical specifications and as per the Engineer's instructions and approval.</t>
    </r>
  </si>
  <si>
    <r>
      <rPr>
        <b/>
        <sz val="12"/>
        <rFont val="Calibri Light"/>
        <family val="2"/>
      </rPr>
      <t>Electrical water heater</t>
    </r>
    <r>
      <rPr>
        <sz val="12"/>
        <rFont val="Calibri Light"/>
        <family val="2"/>
      </rPr>
      <t>:
Supply of materials, tools and manpower to install fix electrical water heater, Ariston or equivalent. Capacity 80 liters, 0.8 Mpa pressure, provided with temperature gauges, including water supply pipes 16mm, chromium plated control valve, non-return valve, electrical connections and fittings. All in accordance to technical specifications and as per the Engineer's instructions and approval.</t>
    </r>
  </si>
  <si>
    <r>
      <rPr>
        <b/>
        <sz val="12"/>
        <rFont val="Calibri Light"/>
        <family val="2"/>
      </rPr>
      <t>Water Wash Hose</t>
    </r>
    <r>
      <rPr>
        <sz val="12"/>
        <rFont val="Calibri Light"/>
        <family val="2"/>
      </rPr>
      <t>:
Supply of materials, tools and manpower to install water wash hose for W.C's. the work include all related work accessories and fittings with remove old/existing ones according to specification and Engineer instructions.</t>
    </r>
  </si>
  <si>
    <r>
      <rPr>
        <b/>
        <sz val="12"/>
        <rFont val="Calibri Light"/>
        <family val="2"/>
      </rPr>
      <t>Eastern W.C. (with cistern)</t>
    </r>
    <r>
      <rPr>
        <sz val="12"/>
        <rFont val="Calibri Light"/>
        <family val="2"/>
      </rPr>
      <t>:
Supply of materials, tools and manpower to install Eastern W.C. suite, with 10 litter plastic flushing cistern. Including all required fittings and accessories, complete and in accordance to technical specification and the Enginee'sr instructions.</t>
    </r>
  </si>
  <si>
    <r>
      <rPr>
        <b/>
        <sz val="12"/>
        <rFont val="Calibri Light"/>
        <family val="2"/>
      </rPr>
      <t>Faucet</t>
    </r>
    <r>
      <rPr>
        <sz val="12"/>
        <rFont val="Calibri Light"/>
        <family val="2"/>
      </rPr>
      <t>:
Supply of materials, tools and manpower to install chrome-plated brass faucet of diameter  Ø 1/2" inch, including removal of existing ones, and all required accessories and fittings to complete the job. All in accordance with technical specifications and as per the Engineer's approval of sample and instructions.</t>
    </r>
  </si>
  <si>
    <r>
      <rPr>
        <b/>
        <sz val="12"/>
        <rFont val="Calibri Light"/>
        <family val="2"/>
      </rPr>
      <t>Chrome Siphon</t>
    </r>
    <r>
      <rPr>
        <sz val="12"/>
        <rFont val="Calibri Light"/>
        <family val="2"/>
      </rPr>
      <t>:
Supply of materials, tools and manpower to install Italian chrome siphon for hand basin and dishes basin. All in accordance with technical specifications and as per the Engineer's approval of sample and instructions.</t>
    </r>
  </si>
  <si>
    <r>
      <rPr>
        <b/>
        <sz val="12"/>
        <rFont val="Calibri Light"/>
        <family val="2"/>
      </rPr>
      <t>PVC water tank</t>
    </r>
    <r>
      <rPr>
        <sz val="12"/>
        <rFont val="Calibri Light"/>
        <family val="2"/>
      </rPr>
      <t>:
Supply of materials, tools and manpower to install PVC tank, of 2 m3 capacity, including the electrical floating valve and all related work accessories and fittings. All in accordance to technical specifications and as per the Engineer's instructions and approval.</t>
    </r>
  </si>
  <si>
    <r>
      <rPr>
        <b/>
        <sz val="12"/>
        <rFont val="Calibri Light"/>
        <family val="2"/>
      </rPr>
      <t>P.V.C. rain drainage pipes</t>
    </r>
    <r>
      <rPr>
        <sz val="12"/>
        <rFont val="Calibri Light"/>
        <family val="2"/>
      </rPr>
      <t>: 
Supply of materials, tools and manpower to install P.V.C pipes, diameter Ø 4 inch and 10-bar pressure for rain drainage network pipelines. Including all fittings and accessories needed to complete the work in accordance to technical specifications and as per the Engineer's instructions.</t>
    </r>
  </si>
  <si>
    <r>
      <rPr>
        <b/>
        <sz val="12"/>
        <rFont val="Calibri Light"/>
        <family val="2"/>
      </rPr>
      <t>Ceramic dishes sink</t>
    </r>
    <r>
      <rPr>
        <sz val="12"/>
        <rFont val="Calibri Light"/>
        <family val="2"/>
      </rPr>
      <t>:
Supply of materials, tools and manpower to install double bowl ceramic dishes sink of dimensions (93x48 cm) with two split basins, including mixer, pipes, valves, waste trap and all required accessories and fittings to complete the job. All in accordance with technical specifications and as per the Engineer's approval and instructions.</t>
    </r>
  </si>
  <si>
    <t>Dismatling and reinstalling security steel protection of external doors and windows of different dimensions. Including painting and all the required maintenance works. All in accordance with technical specifications and the Engineer's instructions.</t>
  </si>
  <si>
    <t>Dismantling and reinstalling damaged security steel windows protection for classes, of dimensions HxW (1.2mx2m). Including painting and all the required maintenance works. All in accordance with technical specifications and the Engineer's instructions and approval..</t>
  </si>
  <si>
    <t>Supply and install complete high quality one inch diam. 1.5 HP submersible pump, H=62m, Europe manufacturing including protection box for the motor. The work includes connection to the electric power supply and all related work accessories and fittings. All in accordance to technical specifications and the Engineer's instructions and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</si>
</sst>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00"/>
  </numFmts>
  <fonts count="19" x14ac:knownFonts="1">
    <font>
      <sz val="11"/>
      <color theme="1"/>
      <name val="Calibri"/>
      <family val="2"/>
      <scheme val="minor"/>
    </font>
    <font>
      <sz val="11"/>
      <color theme="1"/>
      <name val="Calibri"/>
      <family val="2"/>
      <scheme val="minor"/>
    </font>
    <font>
      <sz val="10"/>
      <name val="Arial"/>
      <family val="2"/>
    </font>
    <font>
      <sz val="14"/>
      <color theme="1"/>
      <name val="Calibri Light"/>
      <family val="2"/>
    </font>
    <font>
      <b/>
      <sz val="16"/>
      <color theme="0"/>
      <name val="Calibri Light"/>
      <family val="2"/>
    </font>
    <font>
      <b/>
      <sz val="16"/>
      <name val="Calibri Light"/>
      <family val="2"/>
    </font>
    <font>
      <b/>
      <sz val="12"/>
      <color rgb="FF000000"/>
      <name val="Calibri Light"/>
      <family val="2"/>
    </font>
    <font>
      <b/>
      <sz val="12"/>
      <name val="Calibri Light"/>
      <family val="2"/>
    </font>
    <font>
      <b/>
      <sz val="14"/>
      <name val="Calibri Light"/>
      <family val="2"/>
    </font>
    <font>
      <sz val="12"/>
      <color rgb="FF000000"/>
      <name val="Calibri Light"/>
      <family val="2"/>
    </font>
    <font>
      <sz val="12"/>
      <name val="Calibri Light"/>
      <family val="2"/>
    </font>
    <font>
      <sz val="14"/>
      <name val="Calibri Light"/>
      <family val="2"/>
    </font>
    <font>
      <sz val="12"/>
      <color rgb="FFFF0000"/>
      <name val="Calibri Light"/>
      <family val="2"/>
    </font>
    <font>
      <sz val="12"/>
      <color theme="1"/>
      <name val="Calibri Light"/>
      <family val="2"/>
    </font>
    <font>
      <sz val="14"/>
      <color rgb="FFFF0000"/>
      <name val="Calibri Light"/>
      <family val="2"/>
    </font>
    <font>
      <b/>
      <sz val="12"/>
      <color theme="1"/>
      <name val="Calibri Light"/>
      <family val="2"/>
    </font>
    <font>
      <b/>
      <u/>
      <sz val="12"/>
      <color theme="1"/>
      <name val="Calibri Light"/>
      <family val="2"/>
    </font>
    <font>
      <sz val="9.6"/>
      <name val="Calibri Light"/>
      <family val="2"/>
    </font>
    <font>
      <b/>
      <sz val="14"/>
      <color theme="1"/>
      <name val="Calibri Light"/>
      <family val="2"/>
    </font>
  </fonts>
  <fills count="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3" tint="0.39997558519241921"/>
        <bgColor indexed="64"/>
      </patternFill>
    </fill>
  </fills>
  <borders count="30">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2" fillId="0" borderId="0"/>
    <xf numFmtId="0" fontId="1" fillId="0" borderId="0"/>
    <xf numFmtId="43" fontId="1" fillId="0" borderId="0" applyFont="0" applyFill="0" applyBorder="0" applyAlignment="0" applyProtection="0"/>
  </cellStyleXfs>
  <cellXfs count="133">
    <xf numFmtId="0" fontId="0" fillId="0" borderId="0" xfId="0"/>
    <xf numFmtId="0" fontId="3" fillId="0" borderId="0" xfId="0" applyFont="1" applyAlignment="1">
      <alignment horizontal="center" vertical="center"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0" xfId="0" applyFont="1" applyAlignment="1">
      <alignment horizontal="center" vertical="top" wrapText="1"/>
    </xf>
    <xf numFmtId="0" fontId="6"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164" fontId="7" fillId="0" borderId="20" xfId="0" applyNumberFormat="1" applyFont="1" applyFill="1" applyBorder="1" applyAlignment="1">
      <alignment horizontal="center" vertical="center" wrapText="1"/>
    </xf>
    <xf numFmtId="0" fontId="3" fillId="0" borderId="0" xfId="0" applyFont="1" applyBorder="1" applyAlignment="1">
      <alignment horizontal="center" vertical="top" wrapText="1"/>
    </xf>
    <xf numFmtId="0" fontId="6" fillId="5" borderId="24" xfId="0" applyFont="1" applyFill="1" applyBorder="1" applyAlignment="1">
      <alignment horizontal="center" vertical="center" wrapText="1"/>
    </xf>
    <xf numFmtId="0" fontId="7" fillId="5" borderId="25" xfId="0" applyFont="1" applyFill="1" applyBorder="1" applyAlignment="1">
      <alignment horizontal="left" vertical="center" wrapText="1"/>
    </xf>
    <xf numFmtId="0" fontId="7" fillId="5" borderId="25"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7" fillId="3" borderId="3" xfId="0" applyFont="1" applyFill="1" applyBorder="1" applyAlignment="1">
      <alignment horizontal="left" vertical="center" wrapText="1"/>
    </xf>
    <xf numFmtId="0" fontId="9" fillId="4" borderId="4" xfId="0" applyFont="1" applyFill="1" applyBorder="1" applyAlignment="1">
      <alignment horizontal="center" vertical="center" wrapText="1"/>
    </xf>
    <xf numFmtId="0" fontId="10" fillId="4" borderId="3" xfId="0" applyFont="1" applyFill="1" applyBorder="1" applyAlignment="1">
      <alignment horizontal="left" vertical="center" wrapText="1"/>
    </xf>
    <xf numFmtId="0" fontId="10" fillId="4" borderId="3" xfId="0" applyFont="1" applyFill="1" applyBorder="1" applyAlignment="1">
      <alignment horizontal="center" vertical="center" wrapText="1"/>
    </xf>
    <xf numFmtId="3" fontId="11"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9" fillId="0" borderId="4" xfId="0" applyFont="1" applyFill="1" applyBorder="1" applyAlignment="1">
      <alignment horizontal="center" vertical="center" wrapText="1"/>
    </xf>
    <xf numFmtId="0" fontId="10" fillId="0" borderId="3" xfId="0" applyFont="1" applyBorder="1" applyAlignment="1">
      <alignment vertical="center" wrapText="1"/>
    </xf>
    <xf numFmtId="0" fontId="10" fillId="0" borderId="3" xfId="0" applyFont="1" applyBorder="1" applyAlignment="1">
      <alignment horizontal="center" vertical="center" wrapText="1"/>
    </xf>
    <xf numFmtId="0" fontId="3" fillId="0" borderId="0" xfId="0" applyFont="1" applyFill="1" applyAlignment="1">
      <alignment horizontal="center" vertical="top" wrapText="1"/>
    </xf>
    <xf numFmtId="0" fontId="3" fillId="0" borderId="0" xfId="0" applyFont="1" applyFill="1" applyBorder="1" applyAlignment="1">
      <alignment horizontal="center" vertical="top" wrapText="1"/>
    </xf>
    <xf numFmtId="0" fontId="7" fillId="4" borderId="17" xfId="0" applyFont="1" applyFill="1" applyBorder="1" applyAlignment="1">
      <alignment horizontal="right" vertical="center" wrapText="1"/>
    </xf>
    <xf numFmtId="0" fontId="10" fillId="4" borderId="17"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7" fillId="3" borderId="17"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9" fillId="4" borderId="16"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7" fillId="4" borderId="3" xfId="0" applyFont="1" applyFill="1" applyBorder="1" applyAlignment="1">
      <alignment horizontal="right" vertical="center" wrapText="1"/>
    </xf>
    <xf numFmtId="0" fontId="6" fillId="5" borderId="16" xfId="0" applyFont="1" applyFill="1" applyBorder="1" applyAlignment="1">
      <alignment horizontal="center" vertical="center" wrapText="1"/>
    </xf>
    <xf numFmtId="0" fontId="7" fillId="5" borderId="17" xfId="0" applyFont="1" applyFill="1" applyBorder="1" applyAlignment="1">
      <alignment horizontal="left" vertical="center" wrapText="1"/>
    </xf>
    <xf numFmtId="0" fontId="7" fillId="5" borderId="17" xfId="0" applyFont="1" applyFill="1" applyBorder="1" applyAlignment="1">
      <alignment horizontal="center" wrapText="1"/>
    </xf>
    <xf numFmtId="0" fontId="13" fillId="0" borderId="4"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0" fillId="0" borderId="4" xfId="0" applyFont="1" applyFill="1" applyBorder="1" applyAlignment="1">
      <alignment horizontal="center" vertical="center" wrapText="1"/>
    </xf>
    <xf numFmtId="49" fontId="10" fillId="0" borderId="4" xfId="0" applyNumberFormat="1" applyFont="1" applyFill="1" applyBorder="1" applyAlignment="1">
      <alignment horizontal="center" vertical="center" wrapText="1" readingOrder="1"/>
    </xf>
    <xf numFmtId="3" fontId="3" fillId="0" borderId="0" xfId="0" applyNumberFormat="1"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3" xfId="0" applyFont="1" applyFill="1" applyBorder="1" applyAlignment="1">
      <alignment horizontal="left" vertical="center" wrapText="1"/>
    </xf>
    <xf numFmtId="0" fontId="13" fillId="0" borderId="3"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7" fillId="5" borderId="6" xfId="0" applyFont="1" applyFill="1" applyBorder="1" applyAlignment="1">
      <alignment horizontal="left" vertical="center" wrapText="1"/>
    </xf>
    <xf numFmtId="0" fontId="7" fillId="5" borderId="6" xfId="0" applyFont="1" applyFill="1" applyBorder="1" applyAlignment="1">
      <alignment horizontal="center" wrapText="1"/>
    </xf>
    <xf numFmtId="0" fontId="13" fillId="0" borderId="0" xfId="0" applyFont="1" applyFill="1" applyBorder="1" applyAlignment="1">
      <alignment horizontal="left" wrapText="1"/>
    </xf>
    <xf numFmtId="0" fontId="13" fillId="0" borderId="0" xfId="0" applyFont="1" applyFill="1" applyBorder="1" applyAlignment="1">
      <alignment horizontal="center" wrapText="1"/>
    </xf>
    <xf numFmtId="0" fontId="13" fillId="0" borderId="0" xfId="0" applyFont="1" applyAlignment="1">
      <alignment horizontal="center" vertical="top" wrapText="1"/>
    </xf>
    <xf numFmtId="164" fontId="3" fillId="0" borderId="0" xfId="0" applyNumberFormat="1" applyFont="1" applyAlignment="1">
      <alignment horizontal="center" vertical="center" wrapText="1"/>
    </xf>
    <xf numFmtId="164" fontId="7" fillId="5" borderId="25" xfId="0" applyNumberFormat="1" applyFont="1" applyFill="1" applyBorder="1" applyAlignment="1">
      <alignment horizontal="center" vertical="center" wrapText="1"/>
    </xf>
    <xf numFmtId="0" fontId="7" fillId="3" borderId="3" xfId="0" applyFont="1" applyFill="1" applyBorder="1" applyAlignment="1">
      <alignment horizontal="center" vertical="center" wrapText="1"/>
    </xf>
    <xf numFmtId="164" fontId="7" fillId="3" borderId="3" xfId="0" applyNumberFormat="1" applyFont="1" applyFill="1" applyBorder="1" applyAlignment="1">
      <alignment horizontal="center" vertical="center" wrapText="1"/>
    </xf>
    <xf numFmtId="164" fontId="10" fillId="4" borderId="3" xfId="0" applyNumberFormat="1" applyFont="1" applyFill="1" applyBorder="1" applyAlignment="1">
      <alignment horizontal="center" vertical="center" wrapText="1"/>
    </xf>
    <xf numFmtId="164" fontId="10" fillId="0" borderId="3" xfId="0" applyNumberFormat="1" applyFont="1" applyBorder="1" applyAlignment="1">
      <alignment horizontal="center" vertical="center" wrapText="1"/>
    </xf>
    <xf numFmtId="43" fontId="10" fillId="0" borderId="3" xfId="3" applyFont="1" applyBorder="1" applyAlignment="1">
      <alignment horizontal="center" vertical="center" wrapText="1"/>
    </xf>
    <xf numFmtId="164" fontId="10" fillId="0" borderId="3" xfId="3" applyNumberFormat="1" applyFont="1" applyBorder="1" applyAlignment="1">
      <alignment horizontal="center" vertical="center" wrapText="1"/>
    </xf>
    <xf numFmtId="43" fontId="10" fillId="4" borderId="17" xfId="3" applyFont="1" applyFill="1" applyBorder="1" applyAlignment="1">
      <alignment horizontal="center" vertical="center" wrapText="1"/>
    </xf>
    <xf numFmtId="164" fontId="10" fillId="4" borderId="17" xfId="3" applyNumberFormat="1" applyFont="1" applyFill="1" applyBorder="1" applyAlignment="1">
      <alignment horizontal="center" vertical="center" wrapText="1"/>
    </xf>
    <xf numFmtId="0" fontId="7" fillId="3" borderId="17" xfId="0" applyFont="1" applyFill="1" applyBorder="1" applyAlignment="1">
      <alignment horizontal="center" vertical="center" wrapText="1"/>
    </xf>
    <xf numFmtId="164" fontId="7" fillId="3" borderId="17"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164" fontId="10" fillId="0" borderId="3" xfId="0" applyNumberFormat="1" applyFont="1" applyFill="1" applyBorder="1" applyAlignment="1">
      <alignment horizontal="center" vertical="center" wrapText="1"/>
    </xf>
    <xf numFmtId="43" fontId="10" fillId="0" borderId="3" xfId="3" applyFont="1" applyFill="1" applyBorder="1" applyAlignment="1">
      <alignment horizontal="center" vertical="center" wrapText="1"/>
    </xf>
    <xf numFmtId="43" fontId="10" fillId="2" borderId="3" xfId="3" applyFont="1" applyFill="1" applyBorder="1" applyAlignment="1">
      <alignment horizontal="center" vertical="center" wrapText="1"/>
    </xf>
    <xf numFmtId="0" fontId="7" fillId="0" borderId="3" xfId="0" applyFont="1" applyBorder="1" applyAlignment="1">
      <alignment horizontal="center" vertical="center" wrapText="1"/>
    </xf>
    <xf numFmtId="43" fontId="10" fillId="0" borderId="15" xfId="3" applyFont="1" applyFill="1" applyBorder="1" applyAlignment="1">
      <alignment horizontal="center" vertical="center" wrapText="1"/>
    </xf>
    <xf numFmtId="164" fontId="10" fillId="0" borderId="15" xfId="3" applyNumberFormat="1" applyFont="1" applyBorder="1" applyAlignment="1">
      <alignment horizontal="center" vertical="center" wrapText="1"/>
    </xf>
    <xf numFmtId="43" fontId="10" fillId="4" borderId="3" xfId="3" applyFont="1" applyFill="1" applyBorder="1" applyAlignment="1">
      <alignment horizontal="center" vertical="center" wrapText="1"/>
    </xf>
    <xf numFmtId="164" fontId="10" fillId="4" borderId="3" xfId="3" applyNumberFormat="1" applyFont="1" applyFill="1" applyBorder="1" applyAlignment="1">
      <alignment horizontal="center" vertical="center" wrapText="1"/>
    </xf>
    <xf numFmtId="0" fontId="7" fillId="5" borderId="17" xfId="0" applyFont="1" applyFill="1" applyBorder="1" applyAlignment="1">
      <alignment horizontal="center" vertical="center" wrapText="1"/>
    </xf>
    <xf numFmtId="164" fontId="7" fillId="5" borderId="17" xfId="0" applyNumberFormat="1" applyFont="1" applyFill="1" applyBorder="1" applyAlignment="1">
      <alignment horizontal="center" vertical="center" wrapText="1"/>
    </xf>
    <xf numFmtId="0" fontId="10" fillId="0" borderId="17" xfId="0" applyFont="1" applyBorder="1" applyAlignment="1">
      <alignment horizontal="center" vertical="center" wrapText="1"/>
    </xf>
    <xf numFmtId="164" fontId="10" fillId="0" borderId="17" xfId="0" applyNumberFormat="1" applyFont="1" applyBorder="1" applyAlignment="1">
      <alignment horizontal="center" vertical="center" wrapText="1"/>
    </xf>
    <xf numFmtId="164" fontId="10" fillId="0" borderId="3" xfId="3" applyNumberFormat="1" applyFont="1" applyFill="1" applyBorder="1" applyAlignment="1">
      <alignment horizontal="center" vertical="center" wrapText="1"/>
    </xf>
    <xf numFmtId="164" fontId="15" fillId="4" borderId="13" xfId="0" applyNumberFormat="1" applyFont="1" applyFill="1" applyBorder="1" applyAlignment="1">
      <alignment horizontal="center" vertical="center" wrapText="1"/>
    </xf>
    <xf numFmtId="164" fontId="13" fillId="0" borderId="3" xfId="0" applyNumberFormat="1" applyFont="1" applyFill="1" applyBorder="1" applyAlignment="1">
      <alignment horizontal="center" vertical="center" wrapText="1"/>
    </xf>
    <xf numFmtId="0" fontId="7" fillId="5" borderId="6" xfId="0" applyFont="1" applyFill="1" applyBorder="1" applyAlignment="1">
      <alignment horizontal="center" vertical="center" wrapText="1"/>
    </xf>
    <xf numFmtId="164" fontId="7" fillId="5" borderId="6"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164" fontId="13" fillId="0" borderId="0" xfId="0" applyNumberFormat="1" applyFont="1" applyFill="1" applyBorder="1" applyAlignment="1">
      <alignment horizontal="center" vertical="center" wrapText="1"/>
    </xf>
    <xf numFmtId="0" fontId="13" fillId="0" borderId="0" xfId="0" applyFont="1" applyBorder="1" applyAlignment="1">
      <alignment horizontal="center" vertical="center" wrapText="1"/>
    </xf>
    <xf numFmtId="0" fontId="10" fillId="0" borderId="3" xfId="0" applyFont="1" applyBorder="1" applyAlignment="1">
      <alignment horizontal="left" vertical="center" wrapText="1"/>
    </xf>
    <xf numFmtId="0" fontId="10" fillId="0" borderId="3" xfId="0" applyFont="1" applyFill="1" applyBorder="1" applyAlignment="1">
      <alignment vertical="center" wrapText="1"/>
    </xf>
    <xf numFmtId="0" fontId="6" fillId="5" borderId="3" xfId="0" applyFont="1" applyFill="1" applyBorder="1" applyAlignment="1">
      <alignment horizontal="center" vertical="center" wrapText="1"/>
    </xf>
    <xf numFmtId="0" fontId="7" fillId="5" borderId="3" xfId="0" applyFont="1" applyFill="1" applyBorder="1" applyAlignment="1">
      <alignment horizontal="left" vertical="center" wrapText="1"/>
    </xf>
    <xf numFmtId="164" fontId="10" fillId="0" borderId="15" xfId="3" applyNumberFormat="1" applyFont="1" applyFill="1" applyBorder="1" applyAlignment="1">
      <alignment horizontal="center" vertical="center" wrapText="1"/>
    </xf>
    <xf numFmtId="0" fontId="7" fillId="5" borderId="3" xfId="0" applyFont="1" applyFill="1" applyBorder="1" applyAlignment="1">
      <alignment horizontal="center" vertical="center" wrapText="1"/>
    </xf>
    <xf numFmtId="43" fontId="10" fillId="0" borderId="3" xfId="3" applyFont="1" applyBorder="1" applyAlignment="1" applyProtection="1">
      <alignment horizontal="center" vertical="center" wrapText="1" readingOrder="1"/>
      <protection locked="0"/>
    </xf>
    <xf numFmtId="0" fontId="10" fillId="0" borderId="15" xfId="0" applyFont="1" applyFill="1" applyBorder="1" applyAlignment="1">
      <alignment vertical="center" wrapText="1"/>
    </xf>
    <xf numFmtId="0" fontId="10" fillId="0" borderId="17" xfId="0" applyFont="1" applyBorder="1" applyAlignment="1">
      <alignment horizontal="left" vertical="center" wrapText="1"/>
    </xf>
    <xf numFmtId="0" fontId="3" fillId="0" borderId="0" xfId="0" applyFont="1" applyFill="1" applyAlignment="1">
      <alignment horizontal="left" vertical="center" wrapText="1"/>
    </xf>
    <xf numFmtId="0" fontId="18" fillId="0" borderId="0" xfId="0" applyFont="1" applyFill="1" applyAlignment="1">
      <alignment horizontal="center" vertical="center" wrapText="1"/>
    </xf>
    <xf numFmtId="3" fontId="8" fillId="0" borderId="0" xfId="0" applyNumberFormat="1" applyFont="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0" xfId="0" applyFont="1" applyBorder="1" applyAlignment="1">
      <alignment horizontal="left" vertical="center" wrapText="1"/>
    </xf>
    <xf numFmtId="0" fontId="15" fillId="0" borderId="2" xfId="0" applyFont="1" applyBorder="1" applyAlignment="1">
      <alignment horizontal="left" vertical="center" wrapText="1"/>
    </xf>
    <xf numFmtId="0" fontId="5" fillId="6" borderId="9" xfId="0" applyFont="1" applyFill="1" applyBorder="1" applyAlignment="1">
      <alignment horizontal="center" vertical="center"/>
    </xf>
    <xf numFmtId="0" fontId="5" fillId="6" borderId="10" xfId="0" applyFont="1" applyFill="1" applyBorder="1" applyAlignment="1">
      <alignment horizontal="center" vertical="center"/>
    </xf>
    <xf numFmtId="0" fontId="5" fillId="6" borderId="11" xfId="0" applyFont="1" applyFill="1" applyBorder="1" applyAlignment="1">
      <alignment horizontal="center" vertical="center"/>
    </xf>
    <xf numFmtId="43" fontId="3" fillId="0" borderId="0" xfId="3" applyFont="1" applyAlignment="1">
      <alignment vertical="center" wrapText="1"/>
    </xf>
    <xf numFmtId="43" fontId="7" fillId="0" borderId="21" xfId="3" applyFont="1" applyFill="1" applyBorder="1" applyAlignment="1">
      <alignment vertical="center" wrapText="1"/>
    </xf>
    <xf numFmtId="43" fontId="7" fillId="5" borderId="26" xfId="3" applyFont="1" applyFill="1" applyBorder="1" applyAlignment="1">
      <alignment vertical="center" wrapText="1"/>
    </xf>
    <xf numFmtId="43" fontId="7" fillId="3" borderId="5" xfId="3" applyFont="1" applyFill="1" applyBorder="1" applyAlignment="1">
      <alignment vertical="center" wrapText="1"/>
    </xf>
    <xf numFmtId="43" fontId="10" fillId="4" borderId="5" xfId="3" applyFont="1" applyFill="1" applyBorder="1" applyAlignment="1">
      <alignment vertical="center" wrapText="1"/>
    </xf>
    <xf numFmtId="43" fontId="10" fillId="0" borderId="5" xfId="3" applyFont="1" applyBorder="1" applyAlignment="1">
      <alignment vertical="center" wrapText="1"/>
    </xf>
    <xf numFmtId="43" fontId="10" fillId="0" borderId="5" xfId="3" applyFont="1" applyFill="1" applyBorder="1" applyAlignment="1">
      <alignment vertical="center" wrapText="1"/>
    </xf>
    <xf numFmtId="43" fontId="7" fillId="4" borderId="18" xfId="3" applyFont="1" applyFill="1" applyBorder="1" applyAlignment="1">
      <alignment vertical="center" wrapText="1"/>
    </xf>
    <xf numFmtId="43" fontId="7" fillId="3" borderId="18" xfId="3" applyFont="1" applyFill="1" applyBorder="1" applyAlignment="1">
      <alignment vertical="center" wrapText="1"/>
    </xf>
    <xf numFmtId="43" fontId="10" fillId="0" borderId="23" xfId="3" applyFont="1" applyBorder="1" applyAlignment="1">
      <alignment vertical="center" wrapText="1"/>
    </xf>
    <xf numFmtId="43" fontId="10" fillId="0" borderId="23" xfId="3" applyFont="1" applyFill="1" applyBorder="1" applyAlignment="1">
      <alignment vertical="center" wrapText="1"/>
    </xf>
    <xf numFmtId="43" fontId="7" fillId="4" borderId="5" xfId="3" applyFont="1" applyFill="1" applyBorder="1" applyAlignment="1">
      <alignment vertical="center" wrapText="1"/>
    </xf>
    <xf numFmtId="43" fontId="7" fillId="5" borderId="18" xfId="3" applyFont="1" applyFill="1" applyBorder="1" applyAlignment="1">
      <alignment vertical="center" wrapText="1"/>
    </xf>
    <xf numFmtId="43" fontId="10" fillId="0" borderId="18" xfId="3" applyFont="1" applyBorder="1" applyAlignment="1">
      <alignment vertical="center" wrapText="1"/>
    </xf>
    <xf numFmtId="43" fontId="15" fillId="4" borderId="14" xfId="3" applyFont="1" applyFill="1" applyBorder="1" applyAlignment="1">
      <alignment vertical="center" wrapText="1"/>
    </xf>
    <xf numFmtId="43" fontId="15" fillId="0" borderId="5" xfId="3" applyFont="1" applyFill="1" applyBorder="1" applyAlignment="1">
      <alignment vertical="center" wrapText="1"/>
    </xf>
    <xf numFmtId="43" fontId="7" fillId="5" borderId="7" xfId="3" applyFont="1" applyFill="1" applyBorder="1" applyAlignment="1">
      <alignment vertical="center" wrapText="1"/>
    </xf>
    <xf numFmtId="43" fontId="16" fillId="0" borderId="0" xfId="3" applyFont="1" applyBorder="1" applyAlignment="1">
      <alignment vertical="center" wrapText="1"/>
    </xf>
  </cellXfs>
  <cellStyles count="4">
    <cellStyle name="Comma" xfId="3" builtinId="3"/>
    <cellStyle name="Normal" xfId="0" builtinId="0"/>
    <cellStyle name="Normal 2" xfId="1" xr:uid="{00000000-0005-0000-0000-000002000000}"/>
    <cellStyle name="Normal 2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659063</xdr:colOff>
      <xdr:row>0</xdr:row>
      <xdr:rowOff>60159</xdr:rowOff>
    </xdr:from>
    <xdr:to>
      <xdr:col>5</xdr:col>
      <xdr:colOff>1073819</xdr:colOff>
      <xdr:row>3</xdr:row>
      <xdr:rowOff>180473</xdr:rowOff>
    </xdr:to>
    <xdr:pic>
      <xdr:nvPicPr>
        <xdr:cNvPr id="5" name="Picture 4">
          <a:extLst>
            <a:ext uri="{FF2B5EF4-FFF2-40B4-BE49-F238E27FC236}">
              <a16:creationId xmlns:a16="http://schemas.microsoft.com/office/drawing/2014/main" id="{BBDFED0C-3836-4C72-8A21-6A624D9EDA2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68510" y="60159"/>
          <a:ext cx="414756" cy="8422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K120"/>
  <sheetViews>
    <sheetView tabSelected="1" view="pageBreakPreview" zoomScale="80" zoomScaleNormal="100" zoomScaleSheetLayoutView="80" zoomScalePageLayoutView="40" workbookViewId="0">
      <selection activeCell="A7" sqref="A7:F119"/>
    </sheetView>
  </sheetViews>
  <sheetFormatPr defaultColWidth="9.140625" defaultRowHeight="18.75" x14ac:dyDescent="0.3"/>
  <cols>
    <col min="1" max="1" width="9.42578125" style="1" customWidth="1"/>
    <col min="2" max="2" width="70.7109375" style="2" customWidth="1"/>
    <col min="3" max="3" width="11" style="3" customWidth="1"/>
    <col min="4" max="4" width="12.5703125" style="1" bestFit="1" customWidth="1"/>
    <col min="5" max="5" width="12" style="55" customWidth="1"/>
    <col min="6" max="6" width="17.28515625" style="115" customWidth="1"/>
    <col min="7" max="7" width="76.5703125" style="4" customWidth="1"/>
    <col min="8" max="8" width="22.85546875" style="4" customWidth="1"/>
    <col min="9" max="9" width="20.28515625" style="4" customWidth="1"/>
    <col min="10" max="16384" width="9.140625" style="4"/>
  </cols>
  <sheetData>
    <row r="4" spans="1:11" ht="19.5" thickBot="1" x14ac:dyDescent="0.35"/>
    <row r="5" spans="1:11" s="1" customFormat="1" ht="21.75" thickBot="1" x14ac:dyDescent="0.3">
      <c r="A5" s="106" t="s">
        <v>139</v>
      </c>
      <c r="B5" s="107"/>
      <c r="C5" s="107"/>
      <c r="D5" s="107"/>
      <c r="E5" s="107"/>
      <c r="F5" s="108"/>
    </row>
    <row r="6" spans="1:11" s="1" customFormat="1" ht="21.75" thickBot="1" x14ac:dyDescent="0.3">
      <c r="A6" s="112" t="s">
        <v>140</v>
      </c>
      <c r="B6" s="113"/>
      <c r="C6" s="113"/>
      <c r="D6" s="113"/>
      <c r="E6" s="113"/>
      <c r="F6" s="114"/>
    </row>
    <row r="7" spans="1:11" s="1" customFormat="1" ht="32.25" thickBot="1" x14ac:dyDescent="0.3">
      <c r="A7" s="5" t="s">
        <v>69</v>
      </c>
      <c r="B7" s="6" t="s">
        <v>0</v>
      </c>
      <c r="C7" s="6" t="s">
        <v>1</v>
      </c>
      <c r="D7" s="6" t="s">
        <v>100</v>
      </c>
      <c r="E7" s="7" t="s">
        <v>101</v>
      </c>
      <c r="F7" s="116" t="s">
        <v>102</v>
      </c>
      <c r="H7" s="18"/>
      <c r="I7" s="18"/>
      <c r="J7" s="18"/>
      <c r="K7" s="18"/>
    </row>
    <row r="8" spans="1:11" s="1" customFormat="1" x14ac:dyDescent="0.25">
      <c r="A8" s="9">
        <v>1</v>
      </c>
      <c r="B8" s="10" t="s">
        <v>120</v>
      </c>
      <c r="C8" s="11"/>
      <c r="D8" s="11"/>
      <c r="E8" s="56"/>
      <c r="F8" s="117"/>
      <c r="H8" s="18"/>
      <c r="I8" s="18"/>
      <c r="J8" s="18"/>
      <c r="K8" s="18"/>
    </row>
    <row r="9" spans="1:11" s="1" customFormat="1" x14ac:dyDescent="0.25">
      <c r="A9" s="12" t="s">
        <v>104</v>
      </c>
      <c r="B9" s="13" t="s">
        <v>105</v>
      </c>
      <c r="C9" s="57"/>
      <c r="D9" s="57"/>
      <c r="E9" s="58"/>
      <c r="F9" s="118"/>
      <c r="H9" s="99"/>
      <c r="I9" s="18"/>
      <c r="J9" s="18"/>
      <c r="K9" s="18"/>
    </row>
    <row r="10" spans="1:11" s="1" customFormat="1" x14ac:dyDescent="0.25">
      <c r="A10" s="14"/>
      <c r="B10" s="15" t="s">
        <v>99</v>
      </c>
      <c r="C10" s="16"/>
      <c r="D10" s="16"/>
      <c r="E10" s="59"/>
      <c r="F10" s="119"/>
      <c r="H10" s="17"/>
      <c r="I10" s="18"/>
      <c r="J10" s="18"/>
      <c r="K10" s="18"/>
    </row>
    <row r="11" spans="1:11" s="1" customFormat="1" x14ac:dyDescent="0.25">
      <c r="A11" s="19"/>
      <c r="B11" s="88" t="s">
        <v>16</v>
      </c>
      <c r="C11" s="21"/>
      <c r="D11" s="21"/>
      <c r="E11" s="60"/>
      <c r="F11" s="120"/>
      <c r="H11" s="17"/>
      <c r="I11" s="18"/>
      <c r="J11" s="18"/>
      <c r="K11" s="18"/>
    </row>
    <row r="12" spans="1:11" s="1" customFormat="1" ht="31.5" x14ac:dyDescent="0.25">
      <c r="A12" s="19"/>
      <c r="B12" s="88" t="s">
        <v>17</v>
      </c>
      <c r="C12" s="21"/>
      <c r="D12" s="21"/>
      <c r="E12" s="60"/>
      <c r="F12" s="120"/>
      <c r="H12" s="17"/>
      <c r="I12" s="18"/>
      <c r="J12" s="18"/>
      <c r="K12" s="18"/>
    </row>
    <row r="13" spans="1:11" s="1" customFormat="1" ht="31.5" x14ac:dyDescent="0.25">
      <c r="A13" s="19"/>
      <c r="B13" s="88" t="s">
        <v>2</v>
      </c>
      <c r="C13" s="21"/>
      <c r="D13" s="21"/>
      <c r="E13" s="60"/>
      <c r="F13" s="120"/>
      <c r="H13" s="17"/>
      <c r="I13" s="18"/>
      <c r="J13" s="18"/>
      <c r="K13" s="18"/>
    </row>
    <row r="14" spans="1:11" s="1" customFormat="1" ht="47.25" x14ac:dyDescent="0.25">
      <c r="A14" s="19"/>
      <c r="B14" s="88" t="s">
        <v>133</v>
      </c>
      <c r="C14" s="21"/>
      <c r="D14" s="21"/>
      <c r="E14" s="60"/>
      <c r="F14" s="120"/>
      <c r="H14" s="17"/>
      <c r="I14" s="18"/>
      <c r="J14" s="18"/>
      <c r="K14" s="18"/>
    </row>
    <row r="15" spans="1:11" s="1" customFormat="1" ht="31.5" x14ac:dyDescent="0.25">
      <c r="A15" s="19"/>
      <c r="B15" s="88" t="s">
        <v>3</v>
      </c>
      <c r="C15" s="21"/>
      <c r="D15" s="21"/>
      <c r="E15" s="60"/>
      <c r="F15" s="120"/>
      <c r="H15" s="17"/>
      <c r="I15" s="18"/>
      <c r="J15" s="18"/>
      <c r="K15" s="18"/>
    </row>
    <row r="16" spans="1:11" s="1" customFormat="1" ht="47.25" x14ac:dyDescent="0.25">
      <c r="A16" s="19"/>
      <c r="B16" s="88" t="s">
        <v>134</v>
      </c>
      <c r="C16" s="21"/>
      <c r="D16" s="21"/>
      <c r="E16" s="60"/>
      <c r="F16" s="120"/>
      <c r="H16" s="17"/>
      <c r="I16" s="18"/>
      <c r="J16" s="18"/>
      <c r="K16" s="18"/>
    </row>
    <row r="17" spans="1:11" s="1" customFormat="1" ht="47.25" x14ac:dyDescent="0.25">
      <c r="A17" s="19"/>
      <c r="B17" s="88" t="s">
        <v>18</v>
      </c>
      <c r="C17" s="21"/>
      <c r="D17" s="21"/>
      <c r="E17" s="60"/>
      <c r="F17" s="120"/>
      <c r="H17" s="17"/>
      <c r="I17" s="18"/>
      <c r="J17" s="18"/>
      <c r="K17" s="18"/>
    </row>
    <row r="18" spans="1:11" s="1" customFormat="1" ht="63" x14ac:dyDescent="0.25">
      <c r="A18" s="19" t="s">
        <v>15</v>
      </c>
      <c r="B18" s="88" t="s">
        <v>141</v>
      </c>
      <c r="C18" s="21" t="s">
        <v>5</v>
      </c>
      <c r="D18" s="61">
        <v>55</v>
      </c>
      <c r="E18" s="62"/>
      <c r="F18" s="120">
        <f>D18*E18</f>
        <v>0</v>
      </c>
      <c r="H18" s="17"/>
      <c r="I18" s="18"/>
      <c r="J18" s="18"/>
      <c r="K18" s="18"/>
    </row>
    <row r="19" spans="1:11" s="1" customFormat="1" ht="63" x14ac:dyDescent="0.25">
      <c r="A19" s="19" t="s">
        <v>32</v>
      </c>
      <c r="B19" s="88" t="s">
        <v>142</v>
      </c>
      <c r="C19" s="21" t="s">
        <v>5</v>
      </c>
      <c r="D19" s="94">
        <v>25</v>
      </c>
      <c r="E19" s="62"/>
      <c r="F19" s="120">
        <f t="shared" ref="F19:F83" si="0">D19*E19</f>
        <v>0</v>
      </c>
      <c r="H19" s="17"/>
      <c r="I19" s="18"/>
      <c r="J19" s="18"/>
      <c r="K19" s="18"/>
    </row>
    <row r="20" spans="1:11" s="1" customFormat="1" ht="63" x14ac:dyDescent="0.25">
      <c r="A20" s="19" t="s">
        <v>95</v>
      </c>
      <c r="B20" s="28" t="s">
        <v>188</v>
      </c>
      <c r="C20" s="30" t="s">
        <v>5</v>
      </c>
      <c r="D20" s="69">
        <v>65</v>
      </c>
      <c r="E20" s="80"/>
      <c r="F20" s="121">
        <f t="shared" si="0"/>
        <v>0</v>
      </c>
      <c r="G20" s="97"/>
      <c r="H20" s="17"/>
      <c r="I20" s="18"/>
      <c r="J20" s="18"/>
      <c r="K20" s="18"/>
    </row>
    <row r="21" spans="1:11" s="1" customFormat="1" ht="63" x14ac:dyDescent="0.25">
      <c r="A21" s="19" t="s">
        <v>33</v>
      </c>
      <c r="B21" s="28" t="s">
        <v>144</v>
      </c>
      <c r="C21" s="30" t="s">
        <v>22</v>
      </c>
      <c r="D21" s="69">
        <v>60</v>
      </c>
      <c r="E21" s="80"/>
      <c r="F21" s="121">
        <f t="shared" si="0"/>
        <v>0</v>
      </c>
      <c r="H21" s="17"/>
      <c r="I21" s="18"/>
      <c r="J21" s="18"/>
      <c r="K21" s="18"/>
    </row>
    <row r="22" spans="1:11" s="1" customFormat="1" ht="63" x14ac:dyDescent="0.25">
      <c r="A22" s="19" t="s">
        <v>34</v>
      </c>
      <c r="B22" s="28" t="s">
        <v>145</v>
      </c>
      <c r="C22" s="30" t="s">
        <v>6</v>
      </c>
      <c r="D22" s="69">
        <v>4</v>
      </c>
      <c r="E22" s="80"/>
      <c r="F22" s="121">
        <f t="shared" si="0"/>
        <v>0</v>
      </c>
      <c r="H22" s="17"/>
      <c r="I22" s="18"/>
      <c r="J22" s="18"/>
      <c r="K22" s="18"/>
    </row>
    <row r="23" spans="1:11" s="1" customFormat="1" ht="63" x14ac:dyDescent="0.25">
      <c r="A23" s="19" t="s">
        <v>35</v>
      </c>
      <c r="B23" s="28" t="s">
        <v>143</v>
      </c>
      <c r="C23" s="30" t="s">
        <v>6</v>
      </c>
      <c r="D23" s="69">
        <v>2</v>
      </c>
      <c r="E23" s="80"/>
      <c r="F23" s="121">
        <f t="shared" si="0"/>
        <v>0</v>
      </c>
      <c r="H23" s="17"/>
      <c r="I23" s="18"/>
      <c r="J23" s="18"/>
      <c r="K23" s="18"/>
    </row>
    <row r="24" spans="1:11" s="1" customFormat="1" ht="78.75" x14ac:dyDescent="0.25">
      <c r="A24" s="19" t="s">
        <v>36</v>
      </c>
      <c r="B24" s="28" t="s">
        <v>97</v>
      </c>
      <c r="C24" s="30" t="s">
        <v>6</v>
      </c>
      <c r="D24" s="69">
        <v>2</v>
      </c>
      <c r="E24" s="80"/>
      <c r="F24" s="121">
        <f t="shared" si="0"/>
        <v>0</v>
      </c>
      <c r="H24" s="17"/>
      <c r="I24" s="18"/>
      <c r="J24" s="18"/>
      <c r="K24" s="18"/>
    </row>
    <row r="25" spans="1:11" s="1" customFormat="1" ht="63" x14ac:dyDescent="0.25">
      <c r="A25" s="19" t="s">
        <v>37</v>
      </c>
      <c r="B25" s="28" t="s">
        <v>103</v>
      </c>
      <c r="C25" s="30" t="s">
        <v>5</v>
      </c>
      <c r="D25" s="69">
        <v>110</v>
      </c>
      <c r="E25" s="80"/>
      <c r="F25" s="121">
        <f t="shared" si="0"/>
        <v>0</v>
      </c>
      <c r="H25" s="17"/>
      <c r="I25" s="18"/>
      <c r="J25" s="18"/>
      <c r="K25" s="18"/>
    </row>
    <row r="26" spans="1:11" s="1" customFormat="1" ht="63" x14ac:dyDescent="0.25">
      <c r="A26" s="19" t="s">
        <v>38</v>
      </c>
      <c r="B26" s="28" t="s">
        <v>189</v>
      </c>
      <c r="C26" s="30" t="s">
        <v>6</v>
      </c>
      <c r="D26" s="69">
        <v>30</v>
      </c>
      <c r="E26" s="80"/>
      <c r="F26" s="121">
        <f t="shared" si="0"/>
        <v>0</v>
      </c>
      <c r="H26" s="17"/>
      <c r="I26" s="18"/>
      <c r="J26" s="18"/>
      <c r="K26" s="18"/>
    </row>
    <row r="27" spans="1:11" s="100" customFormat="1" ht="78.75" x14ac:dyDescent="0.25">
      <c r="A27" s="19" t="s">
        <v>96</v>
      </c>
      <c r="B27" s="28" t="s">
        <v>146</v>
      </c>
      <c r="C27" s="30" t="s">
        <v>4</v>
      </c>
      <c r="D27" s="69">
        <v>20</v>
      </c>
      <c r="E27" s="80"/>
      <c r="F27" s="121">
        <f t="shared" si="0"/>
        <v>0</v>
      </c>
      <c r="H27" s="38"/>
      <c r="I27" s="101"/>
      <c r="J27" s="101"/>
      <c r="K27" s="101"/>
    </row>
    <row r="28" spans="1:11" s="100" customFormat="1" x14ac:dyDescent="0.25">
      <c r="A28" s="29"/>
      <c r="B28" s="24" t="s">
        <v>106</v>
      </c>
      <c r="C28" s="25"/>
      <c r="D28" s="63"/>
      <c r="E28" s="64"/>
      <c r="F28" s="122">
        <f>SUM(F18:F27)</f>
        <v>0</v>
      </c>
      <c r="H28" s="38"/>
      <c r="I28" s="101"/>
      <c r="J28" s="101"/>
      <c r="K28" s="101"/>
    </row>
    <row r="29" spans="1:11" s="1" customFormat="1" x14ac:dyDescent="0.25">
      <c r="A29" s="26" t="s">
        <v>107</v>
      </c>
      <c r="B29" s="27" t="s">
        <v>109</v>
      </c>
      <c r="C29" s="65"/>
      <c r="D29" s="65"/>
      <c r="E29" s="66"/>
      <c r="F29" s="123"/>
      <c r="H29" s="99"/>
      <c r="I29" s="18"/>
      <c r="J29" s="18"/>
      <c r="K29" s="18"/>
    </row>
    <row r="30" spans="1:11" s="100" customFormat="1" ht="31.5" x14ac:dyDescent="0.25">
      <c r="A30" s="19"/>
      <c r="B30" s="88" t="s">
        <v>148</v>
      </c>
      <c r="C30" s="67"/>
      <c r="D30" s="67"/>
      <c r="E30" s="68"/>
      <c r="F30" s="121"/>
      <c r="H30" s="102"/>
      <c r="I30" s="101"/>
      <c r="J30" s="101"/>
      <c r="K30" s="101"/>
    </row>
    <row r="31" spans="1:11" s="100" customFormat="1" ht="63" x14ac:dyDescent="0.25">
      <c r="A31" s="19"/>
      <c r="B31" s="20" t="s">
        <v>147</v>
      </c>
      <c r="C31" s="67"/>
      <c r="D31" s="67"/>
      <c r="E31" s="68"/>
      <c r="F31" s="121"/>
      <c r="H31" s="102"/>
      <c r="I31" s="101"/>
      <c r="J31" s="101"/>
      <c r="K31" s="101"/>
    </row>
    <row r="32" spans="1:11" s="1" customFormat="1" ht="63" x14ac:dyDescent="0.25">
      <c r="A32" s="19" t="s">
        <v>7</v>
      </c>
      <c r="B32" s="88" t="s">
        <v>149</v>
      </c>
      <c r="C32" s="21" t="s">
        <v>5</v>
      </c>
      <c r="D32" s="61">
        <v>200</v>
      </c>
      <c r="E32" s="62"/>
      <c r="F32" s="120">
        <f t="shared" si="0"/>
        <v>0</v>
      </c>
      <c r="H32" s="99"/>
      <c r="I32" s="18"/>
      <c r="J32" s="18"/>
      <c r="K32" s="18"/>
    </row>
    <row r="33" spans="1:11" s="1" customFormat="1" ht="78.75" x14ac:dyDescent="0.25">
      <c r="A33" s="19" t="s">
        <v>39</v>
      </c>
      <c r="B33" s="88" t="s">
        <v>150</v>
      </c>
      <c r="C33" s="21" t="s">
        <v>23</v>
      </c>
      <c r="D33" s="61">
        <v>140</v>
      </c>
      <c r="E33" s="62"/>
      <c r="F33" s="120">
        <f t="shared" si="0"/>
        <v>0</v>
      </c>
      <c r="H33" s="99"/>
      <c r="I33" s="18"/>
      <c r="J33" s="18"/>
      <c r="K33" s="18"/>
    </row>
    <row r="34" spans="1:11" s="1" customFormat="1" ht="94.5" x14ac:dyDescent="0.25">
      <c r="A34" s="19" t="s">
        <v>72</v>
      </c>
      <c r="B34" s="88" t="s">
        <v>151</v>
      </c>
      <c r="C34" s="21" t="s">
        <v>5</v>
      </c>
      <c r="D34" s="61">
        <v>200</v>
      </c>
      <c r="E34" s="62"/>
      <c r="F34" s="120">
        <f t="shared" si="0"/>
        <v>0</v>
      </c>
      <c r="H34" s="99"/>
      <c r="I34" s="18"/>
      <c r="J34" s="18"/>
      <c r="K34" s="18"/>
    </row>
    <row r="35" spans="1:11" s="1" customFormat="1" x14ac:dyDescent="0.25">
      <c r="A35" s="29"/>
      <c r="B35" s="24" t="s">
        <v>110</v>
      </c>
      <c r="C35" s="25"/>
      <c r="D35" s="63"/>
      <c r="E35" s="64"/>
      <c r="F35" s="122">
        <f>SUM(F32:F34)</f>
        <v>0</v>
      </c>
      <c r="H35" s="99"/>
      <c r="I35" s="18"/>
      <c r="J35" s="18"/>
      <c r="K35" s="18"/>
    </row>
    <row r="36" spans="1:11" s="1" customFormat="1" x14ac:dyDescent="0.25">
      <c r="A36" s="26" t="s">
        <v>108</v>
      </c>
      <c r="B36" s="27" t="s">
        <v>111</v>
      </c>
      <c r="C36" s="65"/>
      <c r="D36" s="65"/>
      <c r="E36" s="66"/>
      <c r="F36" s="123"/>
      <c r="H36" s="99"/>
      <c r="I36" s="18"/>
      <c r="J36" s="18"/>
      <c r="K36" s="18"/>
    </row>
    <row r="37" spans="1:11" s="1" customFormat="1" ht="31.5" x14ac:dyDescent="0.25">
      <c r="A37" s="19"/>
      <c r="B37" s="20" t="s">
        <v>45</v>
      </c>
      <c r="C37" s="67"/>
      <c r="D37" s="67"/>
      <c r="E37" s="60"/>
      <c r="F37" s="120"/>
      <c r="H37" s="102"/>
      <c r="I37" s="18"/>
      <c r="J37" s="18"/>
      <c r="K37" s="18"/>
    </row>
    <row r="38" spans="1:11" s="1" customFormat="1" x14ac:dyDescent="0.25">
      <c r="A38" s="19"/>
      <c r="B38" s="20" t="s">
        <v>46</v>
      </c>
      <c r="C38" s="67"/>
      <c r="D38" s="67"/>
      <c r="E38" s="60"/>
      <c r="F38" s="120"/>
      <c r="H38" s="102"/>
      <c r="I38" s="18"/>
      <c r="J38" s="18"/>
      <c r="K38" s="18"/>
    </row>
    <row r="39" spans="1:11" s="1" customFormat="1" ht="63" x14ac:dyDescent="0.25">
      <c r="A39" s="19"/>
      <c r="B39" s="20" t="s">
        <v>152</v>
      </c>
      <c r="C39" s="67"/>
      <c r="D39" s="67"/>
      <c r="E39" s="60"/>
      <c r="F39" s="120"/>
      <c r="H39" s="102"/>
      <c r="I39" s="18"/>
      <c r="J39" s="18"/>
      <c r="K39" s="18"/>
    </row>
    <row r="40" spans="1:11" s="1" customFormat="1" ht="78.75" x14ac:dyDescent="0.25">
      <c r="A40" s="19" t="s">
        <v>40</v>
      </c>
      <c r="B40" s="20" t="s">
        <v>153</v>
      </c>
      <c r="C40" s="30" t="s">
        <v>5</v>
      </c>
      <c r="D40" s="69">
        <v>2500</v>
      </c>
      <c r="E40" s="62"/>
      <c r="F40" s="120">
        <f t="shared" si="0"/>
        <v>0</v>
      </c>
      <c r="H40" s="38"/>
      <c r="I40" s="18"/>
      <c r="J40" s="18"/>
      <c r="K40" s="18"/>
    </row>
    <row r="41" spans="1:11" s="1" customFormat="1" ht="78.75" x14ac:dyDescent="0.25">
      <c r="A41" s="19" t="s">
        <v>41</v>
      </c>
      <c r="B41" s="20" t="s">
        <v>154</v>
      </c>
      <c r="C41" s="21" t="s">
        <v>5</v>
      </c>
      <c r="D41" s="70">
        <v>3800</v>
      </c>
      <c r="E41" s="62"/>
      <c r="F41" s="120">
        <f t="shared" si="0"/>
        <v>0</v>
      </c>
      <c r="H41" s="17"/>
      <c r="I41" s="18"/>
      <c r="J41" s="18"/>
      <c r="K41" s="18"/>
    </row>
    <row r="42" spans="1:11" s="1" customFormat="1" ht="78.75" x14ac:dyDescent="0.25">
      <c r="A42" s="19" t="s">
        <v>42</v>
      </c>
      <c r="B42" s="20" t="s">
        <v>155</v>
      </c>
      <c r="C42" s="21" t="s">
        <v>5</v>
      </c>
      <c r="D42" s="70">
        <v>550</v>
      </c>
      <c r="E42" s="62"/>
      <c r="F42" s="120">
        <f t="shared" si="0"/>
        <v>0</v>
      </c>
      <c r="H42" s="17"/>
      <c r="I42" s="18"/>
      <c r="J42" s="18"/>
      <c r="K42" s="18"/>
    </row>
    <row r="43" spans="1:11" s="1" customFormat="1" ht="78.75" x14ac:dyDescent="0.25">
      <c r="A43" s="19" t="s">
        <v>73</v>
      </c>
      <c r="B43" s="89" t="s">
        <v>156</v>
      </c>
      <c r="C43" s="30" t="s">
        <v>5</v>
      </c>
      <c r="D43" s="69">
        <v>200</v>
      </c>
      <c r="E43" s="80"/>
      <c r="F43" s="121">
        <f t="shared" si="0"/>
        <v>0</v>
      </c>
      <c r="H43" s="17"/>
      <c r="I43" s="18"/>
      <c r="J43" s="18"/>
      <c r="K43" s="18"/>
    </row>
    <row r="44" spans="1:11" s="1" customFormat="1" ht="63" x14ac:dyDescent="0.25">
      <c r="A44" s="19" t="s">
        <v>74</v>
      </c>
      <c r="B44" s="89" t="s">
        <v>157</v>
      </c>
      <c r="C44" s="30" t="s">
        <v>5</v>
      </c>
      <c r="D44" s="69">
        <v>145</v>
      </c>
      <c r="E44" s="80"/>
      <c r="F44" s="121">
        <f t="shared" si="0"/>
        <v>0</v>
      </c>
      <c r="H44" s="17"/>
      <c r="I44" s="18"/>
      <c r="J44" s="18"/>
      <c r="K44" s="18"/>
    </row>
    <row r="45" spans="1:11" s="1" customFormat="1" x14ac:dyDescent="0.25">
      <c r="A45" s="29"/>
      <c r="B45" s="24" t="s">
        <v>112</v>
      </c>
      <c r="C45" s="25"/>
      <c r="D45" s="63"/>
      <c r="E45" s="64"/>
      <c r="F45" s="122">
        <f>SUM(F40:F44)</f>
        <v>0</v>
      </c>
      <c r="H45" s="17"/>
      <c r="I45" s="18"/>
      <c r="J45" s="18"/>
      <c r="K45" s="18"/>
    </row>
    <row r="46" spans="1:11" s="1" customFormat="1" x14ac:dyDescent="0.25">
      <c r="A46" s="26" t="s">
        <v>113</v>
      </c>
      <c r="B46" s="27" t="s">
        <v>114</v>
      </c>
      <c r="C46" s="65"/>
      <c r="D46" s="65"/>
      <c r="E46" s="66"/>
      <c r="F46" s="123"/>
      <c r="H46" s="99"/>
      <c r="I46" s="18"/>
      <c r="J46" s="18"/>
      <c r="K46" s="18"/>
    </row>
    <row r="47" spans="1:11" s="1" customFormat="1" ht="63" x14ac:dyDescent="0.25">
      <c r="A47" s="19"/>
      <c r="B47" s="20" t="s">
        <v>48</v>
      </c>
      <c r="C47" s="71"/>
      <c r="D47" s="71"/>
      <c r="E47" s="60"/>
      <c r="F47" s="120"/>
      <c r="H47" s="99"/>
      <c r="I47" s="18"/>
      <c r="J47" s="18"/>
      <c r="K47" s="18"/>
    </row>
    <row r="48" spans="1:11" s="1" customFormat="1" ht="31.5" x14ac:dyDescent="0.25">
      <c r="A48" s="19"/>
      <c r="B48" s="20" t="s">
        <v>49</v>
      </c>
      <c r="C48" s="71"/>
      <c r="D48" s="71"/>
      <c r="E48" s="60"/>
      <c r="F48" s="120"/>
      <c r="H48" s="99"/>
      <c r="I48" s="18"/>
      <c r="J48" s="18"/>
      <c r="K48" s="18"/>
    </row>
    <row r="49" spans="1:11" s="1" customFormat="1" ht="94.5" x14ac:dyDescent="0.25">
      <c r="A49" s="19" t="s">
        <v>8</v>
      </c>
      <c r="B49" s="89" t="s">
        <v>158</v>
      </c>
      <c r="C49" s="30" t="s">
        <v>5</v>
      </c>
      <c r="D49" s="69">
        <v>67</v>
      </c>
      <c r="E49" s="80"/>
      <c r="F49" s="121">
        <f t="shared" si="0"/>
        <v>0</v>
      </c>
      <c r="H49" s="17"/>
      <c r="I49" s="18"/>
      <c r="J49" s="18"/>
      <c r="K49" s="18"/>
    </row>
    <row r="50" spans="1:11" s="1" customFormat="1" ht="63" x14ac:dyDescent="0.25">
      <c r="A50" s="19" t="s">
        <v>43</v>
      </c>
      <c r="B50" s="89" t="s">
        <v>159</v>
      </c>
      <c r="C50" s="30" t="s">
        <v>5</v>
      </c>
      <c r="D50" s="69">
        <v>50</v>
      </c>
      <c r="E50" s="80"/>
      <c r="F50" s="121">
        <f t="shared" si="0"/>
        <v>0</v>
      </c>
      <c r="H50" s="17"/>
      <c r="I50" s="18"/>
      <c r="J50" s="18"/>
      <c r="K50" s="18"/>
    </row>
    <row r="51" spans="1:11" s="1" customFormat="1" ht="63" x14ac:dyDescent="0.25">
      <c r="A51" s="19" t="s">
        <v>10</v>
      </c>
      <c r="B51" s="89" t="s">
        <v>160</v>
      </c>
      <c r="C51" s="30" t="s">
        <v>5</v>
      </c>
      <c r="D51" s="69">
        <v>46</v>
      </c>
      <c r="E51" s="80"/>
      <c r="F51" s="121">
        <f t="shared" si="0"/>
        <v>0</v>
      </c>
      <c r="H51" s="17"/>
      <c r="I51" s="18"/>
      <c r="J51" s="18"/>
      <c r="K51" s="18"/>
    </row>
    <row r="52" spans="1:11" s="1" customFormat="1" ht="63" x14ac:dyDescent="0.25">
      <c r="A52" s="19" t="s">
        <v>21</v>
      </c>
      <c r="B52" s="20" t="s">
        <v>161</v>
      </c>
      <c r="C52" s="21" t="s">
        <v>6</v>
      </c>
      <c r="D52" s="61">
        <v>2</v>
      </c>
      <c r="E52" s="62"/>
      <c r="F52" s="120">
        <f t="shared" si="0"/>
        <v>0</v>
      </c>
      <c r="H52" s="17"/>
      <c r="I52" s="18"/>
      <c r="J52" s="18"/>
      <c r="K52" s="18"/>
    </row>
    <row r="53" spans="1:11" s="1" customFormat="1" ht="47.25" x14ac:dyDescent="0.25">
      <c r="A53" s="19" t="s">
        <v>44</v>
      </c>
      <c r="B53" s="20" t="s">
        <v>162</v>
      </c>
      <c r="C53" s="21" t="s">
        <v>23</v>
      </c>
      <c r="D53" s="61">
        <v>43</v>
      </c>
      <c r="E53" s="62"/>
      <c r="F53" s="120">
        <f t="shared" si="0"/>
        <v>0</v>
      </c>
      <c r="H53" s="17"/>
      <c r="I53" s="18"/>
      <c r="J53" s="18"/>
      <c r="K53" s="18"/>
    </row>
    <row r="54" spans="1:11" s="1" customFormat="1" x14ac:dyDescent="0.25">
      <c r="A54" s="29"/>
      <c r="B54" s="24" t="s">
        <v>115</v>
      </c>
      <c r="C54" s="25"/>
      <c r="D54" s="63"/>
      <c r="E54" s="64"/>
      <c r="F54" s="122">
        <f>SUM(F49:F53)</f>
        <v>0</v>
      </c>
      <c r="H54" s="17"/>
      <c r="I54" s="18"/>
      <c r="J54" s="18"/>
      <c r="K54" s="18"/>
    </row>
    <row r="55" spans="1:11" s="1" customFormat="1" x14ac:dyDescent="0.25">
      <c r="A55" s="26" t="s">
        <v>116</v>
      </c>
      <c r="B55" s="27" t="s">
        <v>117</v>
      </c>
      <c r="C55" s="65"/>
      <c r="D55" s="65"/>
      <c r="E55" s="66"/>
      <c r="F55" s="123"/>
      <c r="H55" s="99"/>
      <c r="I55" s="18"/>
      <c r="J55" s="18"/>
      <c r="K55" s="18"/>
    </row>
    <row r="56" spans="1:11" s="1" customFormat="1" ht="47.25" x14ac:dyDescent="0.25">
      <c r="A56" s="19"/>
      <c r="B56" s="20" t="s">
        <v>135</v>
      </c>
      <c r="C56" s="21"/>
      <c r="D56" s="21"/>
      <c r="E56" s="60"/>
      <c r="F56" s="120"/>
      <c r="H56" s="99"/>
      <c r="I56" s="18"/>
      <c r="J56" s="18"/>
      <c r="K56" s="18"/>
    </row>
    <row r="57" spans="1:11" s="1" customFormat="1" ht="31.5" x14ac:dyDescent="0.25">
      <c r="A57" s="19"/>
      <c r="B57" s="20" t="s">
        <v>136</v>
      </c>
      <c r="C57" s="21"/>
      <c r="D57" s="21"/>
      <c r="E57" s="60"/>
      <c r="F57" s="120"/>
      <c r="H57" s="99"/>
      <c r="I57" s="18"/>
      <c r="J57" s="18"/>
      <c r="K57" s="18"/>
    </row>
    <row r="58" spans="1:11" s="1" customFormat="1" x14ac:dyDescent="0.25">
      <c r="A58" s="19"/>
      <c r="B58" s="20" t="s">
        <v>163</v>
      </c>
      <c r="C58" s="21"/>
      <c r="D58" s="21"/>
      <c r="E58" s="60"/>
      <c r="F58" s="120"/>
      <c r="H58" s="99"/>
      <c r="I58" s="18"/>
      <c r="J58" s="18"/>
      <c r="K58" s="18"/>
    </row>
    <row r="59" spans="1:11" s="1" customFormat="1" x14ac:dyDescent="0.25">
      <c r="A59" s="19"/>
      <c r="B59" s="20" t="s">
        <v>57</v>
      </c>
      <c r="C59" s="21"/>
      <c r="D59" s="21"/>
      <c r="E59" s="60"/>
      <c r="F59" s="120"/>
      <c r="H59" s="99"/>
      <c r="I59" s="18"/>
      <c r="J59" s="18"/>
      <c r="K59" s="18"/>
    </row>
    <row r="60" spans="1:11" s="1" customFormat="1" ht="78.75" x14ac:dyDescent="0.25">
      <c r="A60" s="19"/>
      <c r="B60" s="20" t="s">
        <v>137</v>
      </c>
      <c r="C60" s="21"/>
      <c r="D60" s="21"/>
      <c r="E60" s="60"/>
      <c r="F60" s="120"/>
      <c r="H60" s="99"/>
      <c r="I60" s="18"/>
      <c r="J60" s="18"/>
      <c r="K60" s="18"/>
    </row>
    <row r="61" spans="1:11" s="1" customFormat="1" ht="47.25" x14ac:dyDescent="0.25">
      <c r="A61" s="19"/>
      <c r="B61" s="20" t="s">
        <v>56</v>
      </c>
      <c r="C61" s="21"/>
      <c r="D61" s="21"/>
      <c r="E61" s="60"/>
      <c r="F61" s="120"/>
      <c r="H61" s="99"/>
      <c r="I61" s="18"/>
      <c r="J61" s="18"/>
      <c r="K61" s="18"/>
    </row>
    <row r="62" spans="1:11" s="1" customFormat="1" ht="78.75" x14ac:dyDescent="0.25">
      <c r="A62" s="19" t="s">
        <v>11</v>
      </c>
      <c r="B62" s="89" t="s">
        <v>164</v>
      </c>
      <c r="C62" s="30" t="s">
        <v>5</v>
      </c>
      <c r="D62" s="69">
        <v>36</v>
      </c>
      <c r="E62" s="80"/>
      <c r="F62" s="121">
        <f t="shared" si="0"/>
        <v>0</v>
      </c>
      <c r="H62" s="99"/>
      <c r="I62" s="18"/>
      <c r="J62" s="18"/>
      <c r="K62" s="18"/>
    </row>
    <row r="63" spans="1:11" s="1" customFormat="1" ht="47.25" x14ac:dyDescent="0.25">
      <c r="A63" s="19" t="s">
        <v>47</v>
      </c>
      <c r="B63" s="89" t="s">
        <v>165</v>
      </c>
      <c r="C63" s="30" t="s">
        <v>9</v>
      </c>
      <c r="D63" s="69">
        <v>58</v>
      </c>
      <c r="E63" s="80"/>
      <c r="F63" s="121">
        <f t="shared" si="0"/>
        <v>0</v>
      </c>
      <c r="H63" s="99"/>
      <c r="I63" s="18"/>
      <c r="J63" s="18"/>
      <c r="K63" s="18"/>
    </row>
    <row r="64" spans="1:11" s="1" customFormat="1" ht="63" x14ac:dyDescent="0.25">
      <c r="A64" s="19" t="s">
        <v>75</v>
      </c>
      <c r="B64" s="89" t="s">
        <v>166</v>
      </c>
      <c r="C64" s="30" t="s">
        <v>70</v>
      </c>
      <c r="D64" s="69">
        <v>16</v>
      </c>
      <c r="E64" s="80"/>
      <c r="F64" s="121">
        <f t="shared" si="0"/>
        <v>0</v>
      </c>
      <c r="H64" s="99"/>
      <c r="I64" s="18"/>
      <c r="J64" s="18"/>
      <c r="K64" s="18"/>
    </row>
    <row r="65" spans="1:11" s="1" customFormat="1" ht="47.25" x14ac:dyDescent="0.25">
      <c r="A65" s="19" t="s">
        <v>76</v>
      </c>
      <c r="B65" s="88" t="s">
        <v>167</v>
      </c>
      <c r="C65" s="21" t="s">
        <v>5</v>
      </c>
      <c r="D65" s="61">
        <v>37</v>
      </c>
      <c r="E65" s="62"/>
      <c r="F65" s="120">
        <f t="shared" si="0"/>
        <v>0</v>
      </c>
      <c r="H65" s="99"/>
      <c r="I65" s="18"/>
      <c r="J65" s="18"/>
      <c r="K65" s="18"/>
    </row>
    <row r="66" spans="1:11" s="100" customFormat="1" ht="47.25" x14ac:dyDescent="0.25">
      <c r="A66" s="19" t="s">
        <v>77</v>
      </c>
      <c r="B66" s="89" t="s">
        <v>168</v>
      </c>
      <c r="C66" s="30" t="s">
        <v>5</v>
      </c>
      <c r="D66" s="69">
        <v>120</v>
      </c>
      <c r="E66" s="62"/>
      <c r="F66" s="120">
        <f t="shared" si="0"/>
        <v>0</v>
      </c>
      <c r="H66" s="38"/>
      <c r="I66" s="101"/>
      <c r="J66" s="101"/>
      <c r="K66" s="101"/>
    </row>
    <row r="67" spans="1:11" s="100" customFormat="1" ht="78.75" x14ac:dyDescent="0.25">
      <c r="A67" s="31" t="s">
        <v>98</v>
      </c>
      <c r="B67" s="95" t="s">
        <v>169</v>
      </c>
      <c r="C67" s="32" t="s">
        <v>5</v>
      </c>
      <c r="D67" s="72">
        <v>17</v>
      </c>
      <c r="E67" s="73"/>
      <c r="F67" s="124">
        <f t="shared" si="0"/>
        <v>0</v>
      </c>
      <c r="H67" s="38"/>
      <c r="I67" s="101"/>
      <c r="J67" s="101"/>
      <c r="K67" s="101"/>
    </row>
    <row r="68" spans="1:11" s="100" customFormat="1" ht="78.75" x14ac:dyDescent="0.25">
      <c r="A68" s="31" t="s">
        <v>118</v>
      </c>
      <c r="B68" s="95" t="s">
        <v>170</v>
      </c>
      <c r="C68" s="32" t="s">
        <v>5</v>
      </c>
      <c r="D68" s="72">
        <v>14</v>
      </c>
      <c r="E68" s="92"/>
      <c r="F68" s="125">
        <f t="shared" si="0"/>
        <v>0</v>
      </c>
      <c r="H68" s="38"/>
      <c r="I68" s="101"/>
      <c r="J68" s="101"/>
      <c r="K68" s="101"/>
    </row>
    <row r="69" spans="1:11" s="100" customFormat="1" ht="31.5" x14ac:dyDescent="0.25">
      <c r="A69" s="14"/>
      <c r="B69" s="33" t="s">
        <v>119</v>
      </c>
      <c r="C69" s="16"/>
      <c r="D69" s="74"/>
      <c r="E69" s="75"/>
      <c r="F69" s="126">
        <f>SUM(F62:F68)</f>
        <v>0</v>
      </c>
      <c r="H69" s="38"/>
      <c r="I69" s="101"/>
      <c r="J69" s="101"/>
      <c r="K69" s="101"/>
    </row>
    <row r="70" spans="1:11" s="100" customFormat="1" x14ac:dyDescent="0.25">
      <c r="A70" s="34">
        <v>1</v>
      </c>
      <c r="B70" s="35" t="s">
        <v>121</v>
      </c>
      <c r="C70" s="76"/>
      <c r="D70" s="76"/>
      <c r="E70" s="77"/>
      <c r="F70" s="127">
        <f>F69+F54+F45+F35+F28</f>
        <v>0</v>
      </c>
      <c r="H70" s="38"/>
      <c r="I70" s="101"/>
      <c r="J70" s="101"/>
      <c r="K70" s="101"/>
    </row>
    <row r="71" spans="1:11" s="1" customFormat="1" x14ac:dyDescent="0.25">
      <c r="A71" s="26" t="s">
        <v>122</v>
      </c>
      <c r="B71" s="27" t="s">
        <v>123</v>
      </c>
      <c r="C71" s="65"/>
      <c r="D71" s="65"/>
      <c r="E71" s="66"/>
      <c r="F71" s="123"/>
      <c r="H71" s="99"/>
      <c r="I71" s="18"/>
      <c r="J71" s="18"/>
      <c r="K71" s="18"/>
    </row>
    <row r="72" spans="1:11" s="1" customFormat="1" ht="47.25" x14ac:dyDescent="0.25">
      <c r="A72" s="19"/>
      <c r="B72" s="20" t="s">
        <v>138</v>
      </c>
      <c r="C72" s="71"/>
      <c r="D72" s="71"/>
      <c r="E72" s="60"/>
      <c r="F72" s="120"/>
      <c r="H72" s="99"/>
      <c r="I72" s="18"/>
      <c r="J72" s="18"/>
      <c r="K72" s="18"/>
    </row>
    <row r="73" spans="1:11" s="1" customFormat="1" x14ac:dyDescent="0.25">
      <c r="A73" s="19"/>
      <c r="B73" s="20" t="s">
        <v>59</v>
      </c>
      <c r="C73" s="71"/>
      <c r="D73" s="71"/>
      <c r="E73" s="60"/>
      <c r="F73" s="120"/>
      <c r="H73" s="99"/>
      <c r="I73" s="18"/>
      <c r="J73" s="18"/>
      <c r="K73" s="18"/>
    </row>
    <row r="74" spans="1:11" s="1" customFormat="1" x14ac:dyDescent="0.25">
      <c r="A74" s="19"/>
      <c r="B74" s="20" t="s">
        <v>60</v>
      </c>
      <c r="C74" s="71"/>
      <c r="D74" s="71"/>
      <c r="E74" s="60"/>
      <c r="F74" s="120"/>
      <c r="H74" s="99"/>
      <c r="I74" s="18"/>
      <c r="J74" s="18"/>
      <c r="K74" s="18"/>
    </row>
    <row r="75" spans="1:11" s="1" customFormat="1" ht="31.5" x14ac:dyDescent="0.25">
      <c r="A75" s="19"/>
      <c r="B75" s="20" t="s">
        <v>61</v>
      </c>
      <c r="C75" s="71"/>
      <c r="D75" s="71"/>
      <c r="E75" s="60"/>
      <c r="F75" s="120"/>
      <c r="H75" s="99"/>
      <c r="I75" s="18"/>
      <c r="J75" s="18"/>
      <c r="K75" s="18"/>
    </row>
    <row r="76" spans="1:11" s="1" customFormat="1" ht="47.25" x14ac:dyDescent="0.25">
      <c r="A76" s="19"/>
      <c r="B76" s="88" t="s">
        <v>62</v>
      </c>
      <c r="C76" s="21"/>
      <c r="D76" s="21"/>
      <c r="E76" s="60"/>
      <c r="F76" s="120"/>
      <c r="H76" s="99"/>
      <c r="I76" s="18"/>
      <c r="J76" s="18"/>
      <c r="K76" s="18"/>
    </row>
    <row r="77" spans="1:11" s="1" customFormat="1" x14ac:dyDescent="0.25">
      <c r="A77" s="19"/>
      <c r="B77" s="88" t="s">
        <v>63</v>
      </c>
      <c r="C77" s="21"/>
      <c r="D77" s="21"/>
      <c r="E77" s="60"/>
      <c r="F77" s="120"/>
      <c r="H77" s="99"/>
      <c r="I77" s="18"/>
      <c r="J77" s="18"/>
      <c r="K77" s="18"/>
    </row>
    <row r="78" spans="1:11" s="1" customFormat="1" x14ac:dyDescent="0.25">
      <c r="A78" s="19"/>
      <c r="B78" s="88" t="s">
        <v>14</v>
      </c>
      <c r="C78" s="21"/>
      <c r="D78" s="21"/>
      <c r="E78" s="60"/>
      <c r="F78" s="120"/>
      <c r="H78" s="99"/>
      <c r="I78" s="18"/>
      <c r="J78" s="18"/>
      <c r="K78" s="18"/>
    </row>
    <row r="79" spans="1:11" s="1" customFormat="1" x14ac:dyDescent="0.25">
      <c r="A79" s="19"/>
      <c r="B79" s="88" t="s">
        <v>64</v>
      </c>
      <c r="C79" s="21"/>
      <c r="D79" s="21"/>
      <c r="E79" s="60"/>
      <c r="F79" s="120"/>
      <c r="H79" s="99"/>
      <c r="I79" s="18"/>
      <c r="J79" s="18"/>
      <c r="K79" s="18"/>
    </row>
    <row r="80" spans="1:11" s="1" customFormat="1" ht="63" x14ac:dyDescent="0.25">
      <c r="A80" s="19" t="s">
        <v>50</v>
      </c>
      <c r="B80" s="88" t="s">
        <v>171</v>
      </c>
      <c r="C80" s="21" t="s">
        <v>9</v>
      </c>
      <c r="D80" s="61">
        <v>66</v>
      </c>
      <c r="E80" s="62"/>
      <c r="F80" s="120">
        <f t="shared" si="0"/>
        <v>0</v>
      </c>
      <c r="H80" s="17"/>
      <c r="I80" s="18"/>
      <c r="J80" s="18"/>
      <c r="K80" s="18"/>
    </row>
    <row r="81" spans="1:11" s="1" customFormat="1" ht="78.75" x14ac:dyDescent="0.25">
      <c r="A81" s="19" t="s">
        <v>51</v>
      </c>
      <c r="B81" s="88" t="s">
        <v>172</v>
      </c>
      <c r="C81" s="21" t="s">
        <v>9</v>
      </c>
      <c r="D81" s="61">
        <v>39</v>
      </c>
      <c r="E81" s="62"/>
      <c r="F81" s="120">
        <f t="shared" si="0"/>
        <v>0</v>
      </c>
      <c r="H81" s="17"/>
      <c r="I81" s="18"/>
      <c r="J81" s="18"/>
      <c r="K81" s="18"/>
    </row>
    <row r="82" spans="1:11" s="1" customFormat="1" ht="110.25" x14ac:dyDescent="0.25">
      <c r="A82" s="37" t="s">
        <v>52</v>
      </c>
      <c r="B82" s="88" t="s">
        <v>173</v>
      </c>
      <c r="C82" s="21" t="s">
        <v>6</v>
      </c>
      <c r="D82" s="61">
        <v>3</v>
      </c>
      <c r="E82" s="62"/>
      <c r="F82" s="120">
        <f t="shared" si="0"/>
        <v>0</v>
      </c>
      <c r="H82" s="17"/>
      <c r="I82" s="18"/>
      <c r="J82" s="18"/>
      <c r="K82" s="18"/>
    </row>
    <row r="83" spans="1:11" s="100" customFormat="1" ht="78.75" x14ac:dyDescent="0.25">
      <c r="A83" s="37" t="s">
        <v>53</v>
      </c>
      <c r="B83" s="88" t="s">
        <v>174</v>
      </c>
      <c r="C83" s="30" t="s">
        <v>6</v>
      </c>
      <c r="D83" s="69">
        <v>5</v>
      </c>
      <c r="E83" s="62"/>
      <c r="F83" s="120">
        <f t="shared" si="0"/>
        <v>0</v>
      </c>
      <c r="H83" s="38"/>
      <c r="I83" s="101"/>
      <c r="J83" s="101"/>
      <c r="K83" s="101"/>
    </row>
    <row r="84" spans="1:11" s="100" customFormat="1" ht="78.75" x14ac:dyDescent="0.25">
      <c r="A84" s="37" t="s">
        <v>54</v>
      </c>
      <c r="B84" s="88" t="s">
        <v>175</v>
      </c>
      <c r="C84" s="30" t="s">
        <v>71</v>
      </c>
      <c r="D84" s="69">
        <v>3</v>
      </c>
      <c r="E84" s="62"/>
      <c r="F84" s="120">
        <f t="shared" ref="F84:F112" si="1">D84*E84</f>
        <v>0</v>
      </c>
      <c r="H84" s="38"/>
      <c r="I84" s="101"/>
      <c r="J84" s="101"/>
      <c r="K84" s="101"/>
    </row>
    <row r="85" spans="1:11" s="1" customFormat="1" ht="63" x14ac:dyDescent="0.25">
      <c r="A85" s="37" t="s">
        <v>55</v>
      </c>
      <c r="B85" s="20" t="s">
        <v>176</v>
      </c>
      <c r="C85" s="21" t="s">
        <v>6</v>
      </c>
      <c r="D85" s="61">
        <v>2</v>
      </c>
      <c r="E85" s="62"/>
      <c r="F85" s="120">
        <f t="shared" si="1"/>
        <v>0</v>
      </c>
      <c r="H85" s="17"/>
      <c r="I85" s="18"/>
      <c r="J85" s="18"/>
      <c r="K85" s="18"/>
    </row>
    <row r="86" spans="1:11" s="1" customFormat="1" ht="78.75" x14ac:dyDescent="0.25">
      <c r="A86" s="37" t="s">
        <v>78</v>
      </c>
      <c r="B86" s="88" t="s">
        <v>177</v>
      </c>
      <c r="C86" s="21" t="s">
        <v>23</v>
      </c>
      <c r="D86" s="61">
        <v>35</v>
      </c>
      <c r="E86" s="62"/>
      <c r="F86" s="120">
        <f t="shared" si="1"/>
        <v>0</v>
      </c>
      <c r="H86" s="17"/>
      <c r="I86" s="18"/>
      <c r="J86" s="18"/>
      <c r="K86" s="18"/>
    </row>
    <row r="87" spans="1:11" s="1" customFormat="1" ht="78.75" x14ac:dyDescent="0.25">
      <c r="A87" s="37" t="s">
        <v>79</v>
      </c>
      <c r="B87" s="88" t="s">
        <v>178</v>
      </c>
      <c r="C87" s="21" t="s">
        <v>23</v>
      </c>
      <c r="D87" s="61">
        <v>22</v>
      </c>
      <c r="E87" s="62"/>
      <c r="F87" s="120">
        <f t="shared" si="1"/>
        <v>0</v>
      </c>
      <c r="H87" s="17"/>
      <c r="I87" s="18"/>
      <c r="J87" s="18"/>
      <c r="K87" s="18"/>
    </row>
    <row r="88" spans="1:11" s="1" customFormat="1" ht="94.5" x14ac:dyDescent="0.25">
      <c r="A88" s="37" t="s">
        <v>80</v>
      </c>
      <c r="B88" s="88" t="s">
        <v>179</v>
      </c>
      <c r="C88" s="21" t="s">
        <v>5</v>
      </c>
      <c r="D88" s="61">
        <v>1300</v>
      </c>
      <c r="E88" s="62"/>
      <c r="F88" s="121">
        <f t="shared" si="1"/>
        <v>0</v>
      </c>
      <c r="H88" s="17"/>
      <c r="I88" s="18"/>
      <c r="J88" s="18"/>
      <c r="K88" s="18"/>
    </row>
    <row r="89" spans="1:11" s="1" customFormat="1" ht="110.25" x14ac:dyDescent="0.25">
      <c r="A89" s="37" t="s">
        <v>81</v>
      </c>
      <c r="B89" s="88" t="s">
        <v>180</v>
      </c>
      <c r="C89" s="21" t="s">
        <v>6</v>
      </c>
      <c r="D89" s="61">
        <v>3</v>
      </c>
      <c r="E89" s="62"/>
      <c r="F89" s="120">
        <f t="shared" si="1"/>
        <v>0</v>
      </c>
      <c r="H89" s="17"/>
      <c r="I89" s="18"/>
      <c r="J89" s="18"/>
      <c r="K89" s="18"/>
    </row>
    <row r="90" spans="1:11" s="1" customFormat="1" ht="94.5" x14ac:dyDescent="0.25">
      <c r="A90" s="37" t="s">
        <v>82</v>
      </c>
      <c r="B90" s="88" t="s">
        <v>187</v>
      </c>
      <c r="C90" s="21" t="s">
        <v>6</v>
      </c>
      <c r="D90" s="61">
        <v>2</v>
      </c>
      <c r="E90" s="62"/>
      <c r="F90" s="120">
        <f t="shared" si="1"/>
        <v>0</v>
      </c>
      <c r="G90" s="98"/>
      <c r="H90" s="17"/>
      <c r="I90" s="18"/>
      <c r="J90" s="18"/>
      <c r="K90" s="18"/>
    </row>
    <row r="91" spans="1:11" s="1" customFormat="1" ht="78.75" x14ac:dyDescent="0.25">
      <c r="A91" s="37" t="s">
        <v>83</v>
      </c>
      <c r="B91" s="28" t="s">
        <v>181</v>
      </c>
      <c r="C91" s="30" t="s">
        <v>6</v>
      </c>
      <c r="D91" s="69">
        <v>5</v>
      </c>
      <c r="E91" s="80"/>
      <c r="F91" s="121">
        <f t="shared" si="1"/>
        <v>0</v>
      </c>
      <c r="H91" s="17"/>
      <c r="I91" s="18"/>
      <c r="J91" s="18"/>
      <c r="K91" s="18"/>
    </row>
    <row r="92" spans="1:11" s="1" customFormat="1" ht="78.75" x14ac:dyDescent="0.25">
      <c r="A92" s="37" t="s">
        <v>84</v>
      </c>
      <c r="B92" s="20" t="s">
        <v>182</v>
      </c>
      <c r="C92" s="21" t="s">
        <v>6</v>
      </c>
      <c r="D92" s="61">
        <v>2</v>
      </c>
      <c r="E92" s="62"/>
      <c r="F92" s="120">
        <f t="shared" si="1"/>
        <v>0</v>
      </c>
      <c r="H92" s="17"/>
      <c r="I92" s="18"/>
      <c r="J92" s="18"/>
      <c r="K92" s="18"/>
    </row>
    <row r="93" spans="1:11" s="1" customFormat="1" ht="94.5" x14ac:dyDescent="0.25">
      <c r="A93" s="37" t="s">
        <v>85</v>
      </c>
      <c r="B93" s="28" t="s">
        <v>183</v>
      </c>
      <c r="C93" s="30" t="s">
        <v>6</v>
      </c>
      <c r="D93" s="69">
        <v>4</v>
      </c>
      <c r="E93" s="80"/>
      <c r="F93" s="121">
        <f t="shared" si="1"/>
        <v>0</v>
      </c>
      <c r="H93" s="17"/>
      <c r="I93" s="18"/>
      <c r="J93" s="18"/>
      <c r="K93" s="18"/>
    </row>
    <row r="94" spans="1:11" s="1" customFormat="1" ht="78.75" x14ac:dyDescent="0.25">
      <c r="A94" s="37" t="s">
        <v>86</v>
      </c>
      <c r="B94" s="28" t="s">
        <v>184</v>
      </c>
      <c r="C94" s="30" t="s">
        <v>6</v>
      </c>
      <c r="D94" s="69">
        <v>3</v>
      </c>
      <c r="E94" s="80"/>
      <c r="F94" s="121">
        <f t="shared" si="1"/>
        <v>0</v>
      </c>
      <c r="H94" s="17"/>
      <c r="I94" s="18"/>
      <c r="J94" s="18"/>
      <c r="K94" s="18"/>
    </row>
    <row r="95" spans="1:11" s="1" customFormat="1" ht="78.75" x14ac:dyDescent="0.25">
      <c r="A95" s="37" t="s">
        <v>87</v>
      </c>
      <c r="B95" s="88" t="s">
        <v>185</v>
      </c>
      <c r="C95" s="21" t="s">
        <v>70</v>
      </c>
      <c r="D95" s="61">
        <v>2</v>
      </c>
      <c r="E95" s="62"/>
      <c r="F95" s="120">
        <f t="shared" si="1"/>
        <v>0</v>
      </c>
      <c r="H95" s="17"/>
      <c r="I95" s="18"/>
      <c r="J95" s="18"/>
      <c r="K95" s="18"/>
    </row>
    <row r="96" spans="1:11" s="1" customFormat="1" ht="94.5" x14ac:dyDescent="0.25">
      <c r="A96" s="48" t="s">
        <v>88</v>
      </c>
      <c r="B96" s="88" t="s">
        <v>186</v>
      </c>
      <c r="C96" s="21" t="s">
        <v>23</v>
      </c>
      <c r="D96" s="61">
        <v>47</v>
      </c>
      <c r="E96" s="62"/>
      <c r="F96" s="120">
        <f t="shared" si="1"/>
        <v>0</v>
      </c>
      <c r="H96" s="17"/>
      <c r="I96" s="18"/>
      <c r="J96" s="18"/>
      <c r="K96" s="18"/>
    </row>
    <row r="97" spans="1:11" s="100" customFormat="1" x14ac:dyDescent="0.25">
      <c r="A97" s="90">
        <v>2</v>
      </c>
      <c r="B97" s="91" t="s">
        <v>124</v>
      </c>
      <c r="C97" s="93"/>
      <c r="D97" s="93"/>
      <c r="E97" s="77"/>
      <c r="F97" s="127">
        <f>SUM(F80:F96)</f>
        <v>0</v>
      </c>
      <c r="H97" s="38"/>
      <c r="I97" s="101"/>
      <c r="J97" s="101"/>
      <c r="K97" s="101"/>
    </row>
    <row r="98" spans="1:11" s="1" customFormat="1" x14ac:dyDescent="0.25">
      <c r="A98" s="26" t="s">
        <v>125</v>
      </c>
      <c r="B98" s="27" t="s">
        <v>126</v>
      </c>
      <c r="C98" s="65"/>
      <c r="D98" s="65"/>
      <c r="E98" s="66"/>
      <c r="F98" s="123"/>
      <c r="H98" s="99"/>
      <c r="I98" s="18"/>
      <c r="J98" s="18"/>
      <c r="K98" s="18"/>
    </row>
    <row r="99" spans="1:11" s="1" customFormat="1" ht="63" x14ac:dyDescent="0.25">
      <c r="A99" s="19"/>
      <c r="B99" s="88" t="s">
        <v>65</v>
      </c>
      <c r="C99" s="21"/>
      <c r="D99" s="21"/>
      <c r="E99" s="60"/>
      <c r="F99" s="120"/>
      <c r="H99" s="99"/>
      <c r="I99" s="18"/>
      <c r="J99" s="18"/>
      <c r="K99" s="18"/>
    </row>
    <row r="100" spans="1:11" s="103" customFormat="1" ht="47.25" x14ac:dyDescent="0.25">
      <c r="A100" s="39"/>
      <c r="B100" s="88" t="s">
        <v>66</v>
      </c>
      <c r="C100" s="21"/>
      <c r="D100" s="21"/>
      <c r="E100" s="60"/>
      <c r="F100" s="120"/>
      <c r="H100" s="99"/>
      <c r="I100" s="104"/>
      <c r="J100" s="104"/>
      <c r="K100" s="104"/>
    </row>
    <row r="101" spans="1:11" s="103" customFormat="1" ht="47.25" x14ac:dyDescent="0.25">
      <c r="A101" s="39"/>
      <c r="B101" s="88" t="s">
        <v>67</v>
      </c>
      <c r="C101" s="21"/>
      <c r="D101" s="21"/>
      <c r="E101" s="60"/>
      <c r="F101" s="120"/>
      <c r="H101" s="99"/>
      <c r="I101" s="104"/>
      <c r="J101" s="104"/>
      <c r="K101" s="104"/>
    </row>
    <row r="102" spans="1:11" s="103" customFormat="1" ht="63" x14ac:dyDescent="0.25">
      <c r="A102" s="40"/>
      <c r="B102" s="96" t="s">
        <v>68</v>
      </c>
      <c r="C102" s="78"/>
      <c r="D102" s="78"/>
      <c r="E102" s="79"/>
      <c r="F102" s="128"/>
      <c r="H102" s="99"/>
      <c r="I102" s="104"/>
      <c r="J102" s="104"/>
      <c r="K102" s="104"/>
    </row>
    <row r="103" spans="1:11" s="103" customFormat="1" x14ac:dyDescent="0.25">
      <c r="A103" s="41" t="s">
        <v>12</v>
      </c>
      <c r="B103" s="88" t="s">
        <v>24</v>
      </c>
      <c r="C103" s="21" t="s">
        <v>23</v>
      </c>
      <c r="D103" s="61">
        <v>166</v>
      </c>
      <c r="E103" s="62"/>
      <c r="F103" s="120">
        <f t="shared" si="1"/>
        <v>0</v>
      </c>
      <c r="H103" s="17"/>
      <c r="I103" s="105"/>
      <c r="J103" s="104"/>
      <c r="K103" s="104"/>
    </row>
    <row r="104" spans="1:11" s="103" customFormat="1" x14ac:dyDescent="0.25">
      <c r="A104" s="41" t="s">
        <v>13</v>
      </c>
      <c r="B104" s="88" t="s">
        <v>25</v>
      </c>
      <c r="C104" s="21" t="s">
        <v>23</v>
      </c>
      <c r="D104" s="61">
        <v>331</v>
      </c>
      <c r="E104" s="62"/>
      <c r="F104" s="120">
        <f t="shared" si="1"/>
        <v>0</v>
      </c>
      <c r="H104" s="17"/>
      <c r="I104" s="105"/>
      <c r="J104" s="104"/>
      <c r="K104" s="104"/>
    </row>
    <row r="105" spans="1:11" s="103" customFormat="1" x14ac:dyDescent="0.25">
      <c r="A105" s="41" t="s">
        <v>20</v>
      </c>
      <c r="B105" s="88" t="s">
        <v>26</v>
      </c>
      <c r="C105" s="21" t="s">
        <v>23</v>
      </c>
      <c r="D105" s="61">
        <v>420</v>
      </c>
      <c r="E105" s="62"/>
      <c r="F105" s="120">
        <f t="shared" si="1"/>
        <v>0</v>
      </c>
      <c r="H105" s="17"/>
      <c r="I105" s="105"/>
      <c r="J105" s="104"/>
      <c r="K105" s="104"/>
    </row>
    <row r="106" spans="1:11" s="103" customFormat="1" ht="31.5" x14ac:dyDescent="0.25">
      <c r="A106" s="41" t="s">
        <v>58</v>
      </c>
      <c r="B106" s="88" t="s">
        <v>28</v>
      </c>
      <c r="C106" s="21" t="s">
        <v>6</v>
      </c>
      <c r="D106" s="61">
        <v>12</v>
      </c>
      <c r="E106" s="62"/>
      <c r="F106" s="120">
        <f t="shared" si="1"/>
        <v>0</v>
      </c>
      <c r="H106" s="17"/>
      <c r="I106" s="105"/>
      <c r="J106" s="104"/>
      <c r="K106" s="104"/>
    </row>
    <row r="107" spans="1:11" s="1" customFormat="1" ht="31.5" x14ac:dyDescent="0.25">
      <c r="A107" s="42" t="s">
        <v>89</v>
      </c>
      <c r="B107" s="88" t="s">
        <v>27</v>
      </c>
      <c r="C107" s="21" t="s">
        <v>6</v>
      </c>
      <c r="D107" s="61">
        <v>8</v>
      </c>
      <c r="E107" s="62"/>
      <c r="F107" s="120">
        <f t="shared" si="1"/>
        <v>0</v>
      </c>
      <c r="H107" s="17"/>
      <c r="I107" s="18"/>
      <c r="J107" s="18"/>
      <c r="K107" s="18"/>
    </row>
    <row r="108" spans="1:11" s="1" customFormat="1" ht="47.25" x14ac:dyDescent="0.25">
      <c r="A108" s="42" t="s">
        <v>90</v>
      </c>
      <c r="B108" s="28" t="s">
        <v>29</v>
      </c>
      <c r="C108" s="30" t="s">
        <v>6</v>
      </c>
      <c r="D108" s="69">
        <v>25</v>
      </c>
      <c r="E108" s="80"/>
      <c r="F108" s="121">
        <f t="shared" si="1"/>
        <v>0</v>
      </c>
      <c r="H108" s="17"/>
      <c r="I108" s="18"/>
      <c r="J108" s="18"/>
    </row>
    <row r="109" spans="1:11" s="1" customFormat="1" ht="47.25" x14ac:dyDescent="0.25">
      <c r="A109" s="42" t="s">
        <v>92</v>
      </c>
      <c r="B109" s="28" t="s">
        <v>30</v>
      </c>
      <c r="C109" s="30" t="s">
        <v>6</v>
      </c>
      <c r="D109" s="69">
        <v>13</v>
      </c>
      <c r="E109" s="80"/>
      <c r="F109" s="121">
        <f t="shared" si="1"/>
        <v>0</v>
      </c>
      <c r="H109" s="17"/>
      <c r="I109" s="18"/>
      <c r="J109" s="18"/>
    </row>
    <row r="110" spans="1:11" s="1" customFormat="1" ht="63" x14ac:dyDescent="0.25">
      <c r="A110" s="42" t="s">
        <v>91</v>
      </c>
      <c r="B110" s="28" t="s">
        <v>19</v>
      </c>
      <c r="C110" s="30" t="s">
        <v>6</v>
      </c>
      <c r="D110" s="69">
        <v>50</v>
      </c>
      <c r="E110" s="80"/>
      <c r="F110" s="121">
        <f t="shared" si="1"/>
        <v>0</v>
      </c>
      <c r="H110" s="17"/>
      <c r="I110" s="18"/>
      <c r="J110" s="18"/>
    </row>
    <row r="111" spans="1:11" s="1" customFormat="1" ht="63" x14ac:dyDescent="0.25">
      <c r="A111" s="42" t="s">
        <v>93</v>
      </c>
      <c r="B111" s="88" t="s">
        <v>31</v>
      </c>
      <c r="C111" s="21" t="s">
        <v>6</v>
      </c>
      <c r="D111" s="61">
        <v>8</v>
      </c>
      <c r="E111" s="62"/>
      <c r="F111" s="120">
        <f t="shared" si="1"/>
        <v>0</v>
      </c>
      <c r="H111" s="17"/>
      <c r="I111" s="18"/>
      <c r="J111" s="18"/>
    </row>
    <row r="112" spans="1:11" s="1" customFormat="1" ht="78.75" x14ac:dyDescent="0.25">
      <c r="A112" s="42" t="s">
        <v>94</v>
      </c>
      <c r="B112" s="88" t="s">
        <v>190</v>
      </c>
      <c r="C112" s="21" t="s">
        <v>6</v>
      </c>
      <c r="D112" s="61">
        <v>2</v>
      </c>
      <c r="E112" s="62"/>
      <c r="F112" s="120">
        <f t="shared" si="1"/>
        <v>0</v>
      </c>
      <c r="H112" s="17"/>
      <c r="I112" s="18"/>
      <c r="J112" s="18"/>
    </row>
    <row r="113" spans="1:10" s="22" customFormat="1" x14ac:dyDescent="0.25">
      <c r="A113" s="34">
        <v>3</v>
      </c>
      <c r="B113" s="35" t="s">
        <v>127</v>
      </c>
      <c r="C113" s="36"/>
      <c r="D113" s="76"/>
      <c r="E113" s="77"/>
      <c r="F113" s="127">
        <f>SUM(F103:F112)</f>
        <v>0</v>
      </c>
      <c r="H113" s="43"/>
      <c r="I113" s="23"/>
      <c r="J113" s="23"/>
    </row>
    <row r="114" spans="1:10" ht="19.5" thickBot="1" x14ac:dyDescent="0.3">
      <c r="A114" s="109" t="s">
        <v>128</v>
      </c>
      <c r="B114" s="110"/>
      <c r="C114" s="110"/>
      <c r="D114" s="110"/>
      <c r="E114" s="110"/>
      <c r="F114" s="111"/>
      <c r="H114" s="8"/>
      <c r="I114" s="8"/>
      <c r="J114" s="8"/>
    </row>
    <row r="115" spans="1:10" x14ac:dyDescent="0.25">
      <c r="A115" s="44" t="s">
        <v>70</v>
      </c>
      <c r="B115" s="45" t="s">
        <v>0</v>
      </c>
      <c r="C115" s="45"/>
      <c r="D115" s="45"/>
      <c r="E115" s="81"/>
      <c r="F115" s="129" t="s">
        <v>132</v>
      </c>
    </row>
    <row r="116" spans="1:10" x14ac:dyDescent="0.25">
      <c r="A116" s="46">
        <v>1</v>
      </c>
      <c r="B116" s="47" t="s">
        <v>129</v>
      </c>
      <c r="C116" s="48"/>
      <c r="D116" s="48"/>
      <c r="E116" s="82"/>
      <c r="F116" s="130">
        <f>F70</f>
        <v>0</v>
      </c>
    </row>
    <row r="117" spans="1:10" x14ac:dyDescent="0.25">
      <c r="A117" s="46">
        <v>2</v>
      </c>
      <c r="B117" s="47" t="s">
        <v>123</v>
      </c>
      <c r="C117" s="48"/>
      <c r="D117" s="48"/>
      <c r="E117" s="82"/>
      <c r="F117" s="130">
        <f>F97</f>
        <v>0</v>
      </c>
    </row>
    <row r="118" spans="1:10" x14ac:dyDescent="0.25">
      <c r="A118" s="46">
        <v>3</v>
      </c>
      <c r="B118" s="47" t="s">
        <v>130</v>
      </c>
      <c r="C118" s="48"/>
      <c r="D118" s="48"/>
      <c r="E118" s="82"/>
      <c r="F118" s="130">
        <f>F113</f>
        <v>0</v>
      </c>
    </row>
    <row r="119" spans="1:10" ht="19.5" thickBot="1" x14ac:dyDescent="0.3">
      <c r="A119" s="49"/>
      <c r="B119" s="50" t="s">
        <v>131</v>
      </c>
      <c r="C119" s="51"/>
      <c r="D119" s="83"/>
      <c r="E119" s="84"/>
      <c r="F119" s="131">
        <f>SUM(F116:F118)</f>
        <v>0</v>
      </c>
    </row>
    <row r="120" spans="1:10" s="54" customFormat="1" ht="15.75" x14ac:dyDescent="0.25">
      <c r="A120" s="87"/>
      <c r="B120" s="52"/>
      <c r="C120" s="53"/>
      <c r="D120" s="85"/>
      <c r="E120" s="86"/>
      <c r="F120" s="132"/>
    </row>
  </sheetData>
  <mergeCells count="3">
    <mergeCell ref="A5:F5"/>
    <mergeCell ref="A114:F114"/>
    <mergeCell ref="A6:F6"/>
  </mergeCells>
  <printOptions horizontalCentered="1"/>
  <pageMargins left="0.5" right="0.5" top="0.25" bottom="0.25" header="0.31496063000000002" footer="0.31496063000000002"/>
  <pageSetup paperSize="9" scale="69" fitToHeight="4" orientation="portrait" horizontalDpi="4294967293" verticalDpi="4294967293" r:id="rId1"/>
  <headerFooter>
    <oddHeader xml:space="preserve">&amp;C&amp;18 </oddHeader>
    <oddFooter>&amp;C&amp;N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42AA5AAD8E6164B9DCFB18E7F7B583F" ma:contentTypeVersion="13" ma:contentTypeDescription="Create a new document." ma:contentTypeScope="" ma:versionID="ac69f3758e857990557b5282ed33a867">
  <xsd:schema xmlns:xsd="http://www.w3.org/2001/XMLSchema" xmlns:xs="http://www.w3.org/2001/XMLSchema" xmlns:p="http://schemas.microsoft.com/office/2006/metadata/properties" xmlns:ns3="34928620-d457-43a3-a0bc-3fa2984bde50" xmlns:ns4="8f56d739-77a1-4e57-bc2a-433c2329cac7" targetNamespace="http://schemas.microsoft.com/office/2006/metadata/properties" ma:root="true" ma:fieldsID="3b7e9c197b76462c3bbabeb68362fb42" ns3:_="" ns4:_="">
    <xsd:import namespace="34928620-d457-43a3-a0bc-3fa2984bde50"/>
    <xsd:import namespace="8f56d739-77a1-4e57-bc2a-433c2329cac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928620-d457-43a3-a0bc-3fa2984bde5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56d739-77a1-4e57-bc2a-433c2329cac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FA19B08-26BB-41F9-A991-2CD0AB709718}">
  <ds:schemaRefs>
    <ds:schemaRef ds:uri="http://schemas.microsoft.com/sharepoint/v3/contenttype/forms"/>
  </ds:schemaRefs>
</ds:datastoreItem>
</file>

<file path=customXml/itemProps2.xml><?xml version="1.0" encoding="utf-8"?>
<ds:datastoreItem xmlns:ds="http://schemas.openxmlformats.org/officeDocument/2006/customXml" ds:itemID="{B16639EF-0137-46B3-B822-C6E928C348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928620-d457-43a3-a0bc-3fa2984bde50"/>
    <ds:schemaRef ds:uri="8f56d739-77a1-4e57-bc2a-433c2329ca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B22B77-BF8C-4E0A-A513-C8943278C94E}">
  <ds:schemaRefs>
    <ds:schemaRef ds:uri="http://purl.org/dc/dcmitype/"/>
    <ds:schemaRef ds:uri="8f56d739-77a1-4e57-bc2a-433c2329cac7"/>
    <ds:schemaRef ds:uri="http://purl.org/dc/terms/"/>
    <ds:schemaRef ds:uri="http://www.w3.org/XML/1998/namespace"/>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34928620-d457-43a3-a0bc-3fa2984bde5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BOQ</vt:lpstr>
      <vt:lpstr>BOQ!Print_Area</vt:lpstr>
      <vt:lpstr>BOQ!Print_Titles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Fatima Delgado</cp:lastModifiedBy>
  <cp:lastPrinted>2019-11-27T10:27:54Z</cp:lastPrinted>
  <dcterms:created xsi:type="dcterms:W3CDTF">2017-04-16T09:05:33Z</dcterms:created>
  <dcterms:modified xsi:type="dcterms:W3CDTF">2020-03-12T18:37:14Z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0x010100042AA5AAD8E6164B9DCFB18E7F7B583F</vt:lpwstr>
  </property>
</Properties>
</file>