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med.Adam\Desktop\Civil Works  Projects\Civil Works 2020-7-12\Procurement of Works\Water Projects\Tender Documents\"/>
    </mc:Choice>
  </mc:AlternateContent>
  <bookViews>
    <workbookView xWindow="0" yWindow="0" windowWidth="20730" windowHeight="3240"/>
  </bookViews>
  <sheets>
    <sheet name="Hai Elwifag Water Yard BoQ"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8" i="1" l="1"/>
  <c r="F40" i="1"/>
  <c r="F41" i="1"/>
  <c r="B107" i="1"/>
  <c r="B106" i="1"/>
  <c r="B105" i="1"/>
  <c r="B104" i="1"/>
  <c r="B103" i="1"/>
  <c r="B97" i="1"/>
  <c r="B109" i="1"/>
  <c r="F68" i="1" l="1"/>
  <c r="F98" i="1" l="1"/>
  <c r="F99" i="1" s="1"/>
  <c r="C109" i="1" s="1"/>
  <c r="F70" i="1"/>
  <c r="F69" i="1"/>
  <c r="F52" i="1"/>
  <c r="F80" i="1"/>
  <c r="F81" i="1" s="1"/>
  <c r="C107" i="1" s="1"/>
  <c r="F51" i="1"/>
  <c r="F89" i="1" l="1"/>
  <c r="F90" i="1" s="1"/>
  <c r="C108" i="1" s="1"/>
  <c r="F71" i="1"/>
  <c r="F73" i="1" s="1"/>
  <c r="C106" i="1" s="1"/>
  <c r="F42" i="1"/>
  <c r="F53" i="1" s="1"/>
  <c r="C105" i="1" s="1"/>
  <c r="F26" i="1"/>
  <c r="F27" i="1" s="1"/>
  <c r="C104" i="1" s="1"/>
  <c r="F13" i="1"/>
  <c r="F14" i="1" s="1"/>
  <c r="C103" i="1" s="1"/>
  <c r="C110" i="1" l="1"/>
</calcChain>
</file>

<file path=xl/sharedStrings.xml><?xml version="1.0" encoding="utf-8"?>
<sst xmlns="http://schemas.openxmlformats.org/spreadsheetml/2006/main" count="137" uniqueCount="114">
  <si>
    <t>Item #</t>
  </si>
  <si>
    <t>Quantity</t>
  </si>
  <si>
    <t>Geophysical survey:</t>
  </si>
  <si>
    <t>Provision of the following works:</t>
  </si>
  <si>
    <t>Technical Notes</t>
  </si>
  <si>
    <t>item</t>
  </si>
  <si>
    <t xml:space="preserve">Item </t>
  </si>
  <si>
    <t>Item</t>
  </si>
  <si>
    <t>Animal Troughs:</t>
  </si>
  <si>
    <t>Provision of materials and making animal troughs point and proper painting them with anti-rust paint and final oil painting. Rate inclusive the galvanized steel pipes, valves, water taps, the plain concrete base drawings.</t>
  </si>
  <si>
    <t>Fence works:</t>
  </si>
  <si>
    <t>Technical notes:</t>
  </si>
  <si>
    <t>Rate inclusive :</t>
  </si>
  <si>
    <t>Generator  Room:</t>
  </si>
  <si>
    <t>Provide materials and fabricate steel generator room to the drawings attached.</t>
  </si>
  <si>
    <r>
      <t>Subjec</t>
    </r>
    <r>
      <rPr>
        <sz val="12"/>
        <color theme="1"/>
        <rFont val="Arial"/>
        <family val="2"/>
      </rPr>
      <t>t: Technical Specifications and Bills of Quantities</t>
    </r>
  </si>
  <si>
    <t xml:space="preserve">Backup generator with Convertor: </t>
  </si>
  <si>
    <t xml:space="preserve">Provision and installation of electrical convertor to allow the usage of dual system solar and generator with all accessories. </t>
  </si>
  <si>
    <t xml:space="preserve">The price inclusive preparation of geophysical survey report contains information on the best location (s) for drilling the borehole, soil type and means of drilling. </t>
  </si>
  <si>
    <t>Unit</t>
  </si>
  <si>
    <t>Boreholes drilling works:</t>
  </si>
  <si>
    <t>Unless otherwise stated rate  inclusive :</t>
  </si>
  <si>
    <t>All the testing and commission works.</t>
  </si>
  <si>
    <t xml:space="preserve">The main frame and the steel sheet shall             be painted with antirust paint and two                  final coats. </t>
  </si>
  <si>
    <t xml:space="preserve">Signboard Works: 
Technical notes:
</t>
  </si>
  <si>
    <t>-          Conduction of geophysical survey in the area to check the availability of the underground water and inspecting the geological nature of the ground to make decision over the most appropriate drilling system.</t>
  </si>
  <si>
    <r>
      <t>-</t>
    </r>
    <r>
      <rPr>
        <sz val="12"/>
        <color rgb="FF000000"/>
        <rFont val="Calibri"/>
        <family val="2"/>
        <scheme val="minor"/>
      </rPr>
      <t xml:space="preserve">          </t>
    </r>
    <r>
      <rPr>
        <sz val="12"/>
        <color theme="1"/>
        <rFont val="Calibri"/>
        <family val="2"/>
        <scheme val="minor"/>
      </rPr>
      <t>The contractor shall use the most appropriate technical system for curry out of the geophysical survey.</t>
    </r>
  </si>
  <si>
    <t>-          Developing the bore hole by airlift pumping and surging ,jetting and block surging or any better technical approved by the engineer</t>
  </si>
  <si>
    <t>-          Conduct water pumping test for 6 hours and recovery test for 3 hours.</t>
  </si>
  <si>
    <t>-          Take samples in existence of the engineer and make water chemical test at reliable laboratory approved by National Water Corporation.</t>
  </si>
  <si>
    <t>-          Backfilling with gravel and grouting with plain concrete and closing the borehole properly.</t>
  </si>
  <si>
    <t>-          Provide and installation of dual system (Solar/generator) operated submersible pump, multi-state, 3 phase, 240/415V, 50 Hz, all parts stainless steel.</t>
  </si>
  <si>
    <t>-          Total head is 80 meter.</t>
  </si>
  <si>
    <t>-          Price inclusive providing tools box with appropriate tools.</t>
  </si>
  <si>
    <t>-          Electrical start, diesel engine, including batteries, non-sound proof, with anti-vibration mounting, voltage 240voltage, 3 phases, 1500 rpm, and water cooled, 50Hz in line with BS quality standards, fuel tank for 8 hour continuous operations, engine monitoring facilities, auto-shut in case of failure.</t>
  </si>
  <si>
    <t>-          Battery charger with meter.</t>
  </si>
  <si>
    <t>-          Warranty for year at least.</t>
  </si>
  <si>
    <t>-          Convertor for changing operating system from solar to generated power.</t>
  </si>
  <si>
    <t xml:space="preserve">-          Tool kits and extra 5 fuel filters. </t>
  </si>
  <si>
    <t>-          The generator shall be used for operating the 2 submersible pumps of the water yard.</t>
  </si>
  <si>
    <t>-          Provider of all materials, labor and curing the cement works with water 3 times per day for at least three days</t>
  </si>
  <si>
    <t>-          The fence shall be fabricated from  good thorny wire and 2 inch iron angle painted with antirust paints placed @ 2 meter c/c to the drawings attached</t>
  </si>
  <si>
    <t>-           The plain concrete is 1:3:6 cement sand gravel mix.</t>
  </si>
  <si>
    <t>-          Provide materials cast plain concrete 10 cm depth inside the room he drawings attached. Price inclusive curing with water</t>
  </si>
  <si>
    <t xml:space="preserve">-          Provide materials and cast reinforced concrete 20 cm depth for the generator base </t>
  </si>
  <si>
    <t>-          the room is to have one door and three windows as indicated in the drawings</t>
  </si>
  <si>
    <t>-          Provide materials and fabrication of steel sign board, transporting, fixing in position with plain concrete as detailed in the drawings.</t>
  </si>
  <si>
    <t xml:space="preserve">-          Writing and drawing logos that shall be furnished by UNDP. </t>
  </si>
  <si>
    <t>-          The frame of board shall be fabricated from 4*8 steel box pipes.</t>
  </si>
  <si>
    <t>-          The signboard shall be sheeted with good quality steel.</t>
  </si>
  <si>
    <r>
      <t>Making steel signboard for the water yard and fixing it position to the details indicated in the drawings and specifications above indicated and.</t>
    </r>
    <r>
      <rPr>
        <b/>
        <u/>
        <sz val="12"/>
        <color rgb="FF000000"/>
        <rFont val="Calibri"/>
        <family val="2"/>
        <scheme val="minor"/>
      </rPr>
      <t xml:space="preserve">  </t>
    </r>
  </si>
  <si>
    <t>ml</t>
  </si>
  <si>
    <t>Specifications</t>
  </si>
  <si>
    <t>Price incluisve   provision of materials and fabrication of steel stand for the solar pannel , concrete foundation . The solar pannel shall be attached and properly fixed to the steel stand in amaner to prevent removal.</t>
  </si>
  <si>
    <t>Provision and installation of dual power operated submersible pumps with complete all accessries such as cables and connection to control panel.</t>
  </si>
  <si>
    <t>Drilling a bore hole of 6-8 inch diameter to the specification mentioned above.</t>
  </si>
  <si>
    <t xml:space="preserve"> Drilling a borehole of 6-8 inch diameter using the most appropriate drilling system.</t>
  </si>
  <si>
    <t xml:space="preserve"> Provision and installation of productive casing of steel casing pipe of 6 to 8 inch prepared with filtering. (final size shall be determined after bore hole drilling)</t>
  </si>
  <si>
    <t>Prepare final bore hole report.</t>
  </si>
  <si>
    <t xml:space="preserve"> Price inclusive provision and installation of electrical 6mm2 cables, cable concealing, trenching, protection. Earthling and any other provision necessary for finishing good quality. Price inclusive as well the control panel with all standard accessories and protection requirements.</t>
  </si>
  <si>
    <t xml:space="preserve"> Provision and installation of 18 KVA generator (Perkins or equivalent quality) with all accessories.</t>
  </si>
  <si>
    <r>
      <t>Provision of and installation of 18 KVA generator to specifications above detailed</t>
    </r>
    <r>
      <rPr>
        <b/>
        <sz val="12"/>
        <color theme="1"/>
        <rFont val="Calibri"/>
        <family val="2"/>
        <scheme val="minor"/>
      </rPr>
      <t xml:space="preserve">. </t>
    </r>
  </si>
  <si>
    <t>Provison of materials and connecting the   boreholes  with existing elevated tank as per drawings attached.</t>
  </si>
  <si>
    <t>Elevated Tank and Distribution Points:</t>
  </si>
  <si>
    <t>Provision of materials and making Geri-can water collection point. Rate inclusive the 3 inch HDPE pipes  and 3 inch galvanized steel pipes for the stand, valves, water taps, provision of materials and constructing the taps stand as per drawings.The gerican collection points shall be placed 150 meter from each other.</t>
  </si>
  <si>
    <t>Provide material and fabricate steel fence (20m*20m) with steel gate of 3meter*2 meter  to the drawings and specification attached.</t>
  </si>
  <si>
    <t xml:space="preserve"> Provide all materials, fabrication of steel Zink room of 4m*4m*3m from 4*8 box pipes ,steel Zink sheets to the drawings attached.</t>
  </si>
  <si>
    <t>Unless otherwise stated rate inclusive:</t>
  </si>
  <si>
    <r>
      <t>-</t>
    </r>
    <r>
      <rPr>
        <sz val="7"/>
        <color theme="1"/>
        <rFont val="Times New Roman"/>
        <family val="1"/>
      </rPr>
      <t xml:space="preserve">          </t>
    </r>
    <r>
      <rPr>
        <sz val="10.5"/>
        <color theme="1"/>
        <rFont val="Calibri"/>
        <family val="2"/>
      </rPr>
      <t xml:space="preserve">Provide materials, fabrication, assembling of steel elevated tank of </t>
    </r>
    <r>
      <rPr>
        <b/>
        <sz val="10.5"/>
        <color theme="1"/>
        <rFont val="Calibri"/>
        <family val="2"/>
      </rPr>
      <t>10,000 Galoon</t>
    </r>
    <r>
      <rPr>
        <sz val="10.5"/>
        <color theme="1"/>
        <rFont val="Calibri"/>
        <family val="2"/>
      </rPr>
      <t xml:space="preserve"> size with steel tower of 6-meter height to the drawings attached.</t>
    </r>
  </si>
  <si>
    <r>
      <t>-</t>
    </r>
    <r>
      <rPr>
        <sz val="7"/>
        <color theme="1"/>
        <rFont val="Times New Roman"/>
        <family val="1"/>
      </rPr>
      <t xml:space="preserve">          </t>
    </r>
    <r>
      <rPr>
        <sz val="10.5"/>
        <color theme="1"/>
        <rFont val="Calibri"/>
        <family val="2"/>
      </rPr>
      <t>Provide materials, labor, all fittings, trench digging and laying of all the inlet, outlet and the over flow pipe to the drawings attached.</t>
    </r>
  </si>
  <si>
    <r>
      <t>-</t>
    </r>
    <r>
      <rPr>
        <sz val="7"/>
        <color theme="1"/>
        <rFont val="Times New Roman"/>
        <family val="1"/>
      </rPr>
      <t xml:space="preserve">          </t>
    </r>
    <r>
      <rPr>
        <sz val="10.5"/>
        <color theme="1"/>
        <rFont val="Calibri"/>
        <family val="2"/>
      </rPr>
      <t>Provide materials cast 10 cm depth plain under footing and the area enclosed by the great beam to the drawings with proper curing</t>
    </r>
  </si>
  <si>
    <r>
      <t>-</t>
    </r>
    <r>
      <rPr>
        <sz val="7"/>
        <color theme="1"/>
        <rFont val="Times New Roman"/>
        <family val="1"/>
      </rPr>
      <t xml:space="preserve">          </t>
    </r>
    <r>
      <rPr>
        <sz val="10.5"/>
        <color theme="1"/>
        <rFont val="Calibri"/>
        <family val="2"/>
      </rPr>
      <t>Provide materials and cast reinforced concrete for footing, short columns and the great beam to the drawings attached with proper curing</t>
    </r>
  </si>
  <si>
    <r>
      <t>-</t>
    </r>
    <r>
      <rPr>
        <sz val="7"/>
        <color theme="1"/>
        <rFont val="Times New Roman"/>
        <family val="1"/>
      </rPr>
      <t xml:space="preserve">          </t>
    </r>
    <r>
      <rPr>
        <sz val="10.5"/>
        <color theme="1"/>
        <rFont val="Calibri"/>
        <family val="2"/>
      </rPr>
      <t>All the steel works are to be painted with antirust and final painting coats</t>
    </r>
  </si>
  <si>
    <r>
      <t>-</t>
    </r>
    <r>
      <rPr>
        <sz val="7"/>
        <color theme="1"/>
        <rFont val="Times New Roman"/>
        <family val="1"/>
      </rPr>
      <t xml:space="preserve">          </t>
    </r>
    <r>
      <rPr>
        <sz val="10.5"/>
        <color theme="1"/>
        <rFont val="Calibri"/>
        <family val="2"/>
      </rPr>
      <t>All the pipes and fittings are of stainless galvanized steel</t>
    </r>
  </si>
  <si>
    <r>
      <rPr>
        <sz val="7"/>
        <color theme="1"/>
        <rFont val="Times New Roman"/>
        <family val="1"/>
      </rPr>
      <t xml:space="preserve"> </t>
    </r>
    <r>
      <rPr>
        <sz val="10.5"/>
        <color theme="1"/>
        <rFont val="Calibri"/>
        <family val="2"/>
      </rPr>
      <t>Supply materials such as 3-inch galvanized steel pipe and all other accessories</t>
    </r>
    <r>
      <rPr>
        <sz val="10.5"/>
        <color theme="1"/>
        <rFont val="Calibri"/>
        <family val="2"/>
      </rPr>
      <t xml:space="preserve"> and making cart water collection point to the drawings attached.</t>
    </r>
  </si>
  <si>
    <t>Provide materials, labor, all fittings, trench digging and laying water pipeand making carts water collections points .the carts water collection point should ve at least 40 meter from bore hole</t>
  </si>
  <si>
    <r>
      <rPr>
        <sz val="7"/>
        <color theme="1"/>
        <rFont val="Times New Roman"/>
        <family val="1"/>
      </rPr>
      <t xml:space="preserve">  </t>
    </r>
    <r>
      <rPr>
        <sz val="10.5"/>
        <color theme="1"/>
        <rFont val="Calibri"/>
        <family val="2"/>
      </rPr>
      <t>Rate inclusive as well the galvanized steel water pipe line from the boreholes to the water elevated tank as well as the water pipe line from the elevated tank to the water distributions point’s points.</t>
    </r>
  </si>
  <si>
    <t>Rate inclusive  the galvanized steel inlet pipe from the bore hole to the elevataed tank and the outlet pipe line with all accessries and fittings.</t>
  </si>
  <si>
    <t>Summary of the Cost:</t>
  </si>
  <si>
    <t xml:space="preserve">item </t>
  </si>
  <si>
    <t xml:space="preserve">Item Specifications </t>
  </si>
  <si>
    <t xml:space="preserve">Name of Bidder (Company / Firm):                     </t>
  </si>
  <si>
    <t>Authorized signature:</t>
  </si>
  <si>
    <t>Name of Authorized signatory:</t>
  </si>
  <si>
    <t xml:space="preserve">Functional Title:                         </t>
  </si>
  <si>
    <t>Email Address:</t>
  </si>
  <si>
    <t>Contact Number:</t>
  </si>
  <si>
    <r>
      <t xml:space="preserve">Subtotal for the Geophysical survey works </t>
    </r>
    <r>
      <rPr>
        <b/>
        <sz val="10"/>
        <color theme="1"/>
        <rFont val="Calibri"/>
        <family val="2"/>
      </rPr>
      <t>(to be carried to summery below)</t>
    </r>
  </si>
  <si>
    <r>
      <t>Provision and installation  of dual system Submersible pump , , Solar system and the generator works</t>
    </r>
    <r>
      <rPr>
        <b/>
        <i/>
        <u/>
        <sz val="12"/>
        <color theme="1"/>
        <rFont val="Calibri"/>
        <family val="2"/>
        <scheme val="minor"/>
      </rPr>
      <t>:</t>
    </r>
  </si>
  <si>
    <t>3.3.1</t>
  </si>
  <si>
    <t>3.3.2</t>
  </si>
  <si>
    <r>
      <t xml:space="preserve">Subtotal for the Provision and installation  of dual system Submersible pump , , Solar system and the generator works: </t>
    </r>
    <r>
      <rPr>
        <b/>
        <sz val="10"/>
        <color theme="1"/>
        <rFont val="Calibri"/>
        <family val="2"/>
      </rPr>
      <t>(to be carried to summery below)</t>
    </r>
  </si>
  <si>
    <r>
      <t xml:space="preserve">Subtotal for the signboard works </t>
    </r>
    <r>
      <rPr>
        <b/>
        <sz val="10"/>
        <color theme="1"/>
        <rFont val="Calibri"/>
        <family val="2"/>
      </rPr>
      <t>(to be carried to summery below)</t>
    </r>
  </si>
  <si>
    <r>
      <t xml:space="preserve">Subtotal for Generator Room: </t>
    </r>
    <r>
      <rPr>
        <b/>
        <sz val="10"/>
        <color theme="1"/>
        <rFont val="Calibri"/>
        <family val="2"/>
      </rPr>
      <t>(to be carried to summery below)</t>
    </r>
  </si>
  <si>
    <r>
      <t xml:space="preserve">Subtotal for the Bore hole drilling works </t>
    </r>
    <r>
      <rPr>
        <b/>
        <sz val="10"/>
        <color theme="1"/>
        <rFont val="Calibri"/>
        <family val="2"/>
      </rPr>
      <t>(to be carried to summery below)</t>
    </r>
  </si>
  <si>
    <r>
      <t xml:space="preserve">Subtotal for the Fence Works </t>
    </r>
    <r>
      <rPr>
        <b/>
        <sz val="10"/>
        <color theme="1"/>
        <rFont val="Calibri"/>
        <family val="2"/>
      </rPr>
      <t>(to be carried to summery below)</t>
    </r>
  </si>
  <si>
    <t xml:space="preserve">Provison of materials and construction of Steel levevated tank with all accessries as per drawings and technical requirements in technical notes above mentioned. </t>
  </si>
  <si>
    <r>
      <t xml:space="preserve">Subtotal for the Elevated Tank and Distribution Points </t>
    </r>
    <r>
      <rPr>
        <b/>
        <sz val="10"/>
        <color theme="1"/>
        <rFont val="Calibri"/>
        <family val="2"/>
      </rPr>
      <t>(to be carried to summery below)</t>
    </r>
  </si>
  <si>
    <t>Provision and installation of  complete set of solar power system to cover the load of the  pumps with all standard accessries ,steel stands ,cables and control pannels and testing.</t>
  </si>
  <si>
    <r>
      <t xml:space="preserve"> The capacity of the pump at duty is to be within the range of 10 - 15 m3/hr but the actual size shall be determined  by the contractor after the pumping test </t>
    </r>
    <r>
      <rPr>
        <i/>
        <sz val="12"/>
        <color theme="1"/>
        <rFont val="Calibri"/>
        <family val="2"/>
        <scheme val="minor"/>
      </rPr>
      <t>(to be set according to the history of the area and finalized after borehole drilling).</t>
    </r>
  </si>
  <si>
    <t xml:space="preserve">  Price inclusive provision and installation of the galvanized steel pipes. The nominal borehole galvanized steel pipes shall be within the range of  3inch to 4 inch (the final size shall be determined after bore hole drilling and pumping test) inch of. </t>
  </si>
  <si>
    <t xml:space="preserve"> Complete set of solar panel with total electrical output to cover the load of the  submercible pumps  but  should not be less than 10 KVA.</t>
  </si>
  <si>
    <t>Provision of materials and making Cart water collection point. Rate inclusive the galvanized steel pipe, valves, fixing the stand pipe with plain concrete and the 3 inch flexible pipe with fastening clamps.</t>
  </si>
  <si>
    <t>The depth of the boreholes in the area range between 70 to 80 meter but the the actual depth may be more or less than these figures and the contrcator should consult diffrents sources for checking the data.</t>
  </si>
  <si>
    <r>
      <rPr>
        <b/>
        <u/>
        <sz val="11"/>
        <color theme="1"/>
        <rFont val="Calibri"/>
        <family val="2"/>
        <scheme val="minor"/>
      </rPr>
      <t>Instruction to bidders:</t>
    </r>
    <r>
      <rPr>
        <sz val="11"/>
        <color theme="1"/>
        <rFont val="Calibri"/>
        <family val="2"/>
        <scheme val="minor"/>
      </rPr>
      <t xml:space="preserve"> All Prices of items shall include Supplying, Installing, Connecting and testing unless otherwise indicated. The Contractor is required to have approved full coordinated workshop drawings before starting contract activities, the price shall also include all such works. Rates shall include all materials, workmanship testing and commissioning.
The Contractor should install, construct &amp; erect all works according to drawings, specifications &amp; Instructions of the Engineer .
The Workmanship and Material to be used shall, unless otherwise Specified, comply with the Latest Editions of the Requirements, Standards, Regulations, Recommendations, Code of Practice (BS, ASTM or Equivalent National requirements ).</t>
    </r>
  </si>
  <si>
    <t>Grand total of the  cost of construction of Hai Elwifag  the water yard</t>
  </si>
  <si>
    <r>
      <t>Project name</t>
    </r>
    <r>
      <rPr>
        <sz val="12"/>
        <color theme="1"/>
        <rFont val="Arial"/>
        <family val="2"/>
      </rPr>
      <t>: Construction of Water Yard in Hai-Elwifag</t>
    </r>
  </si>
  <si>
    <r>
      <t>Project Location</t>
    </r>
    <r>
      <rPr>
        <sz val="12"/>
        <color theme="1"/>
        <rFont val="Arial"/>
        <family val="2"/>
      </rPr>
      <t>: Hai-Elwifag -Damazin Locality y-Blue Nile State</t>
    </r>
  </si>
  <si>
    <t>Conduct geophysical survey for siting the appropriate location for drilling of the boreholeand preparing the report.</t>
  </si>
  <si>
    <t>Bills of Quantities for Lot 4-Hai-Elwifag Water Yard</t>
  </si>
  <si>
    <t>Currency:</t>
  </si>
  <si>
    <t xml:space="preserve">Unit Price  (USD/SDG) </t>
  </si>
  <si>
    <t>Total Amount (USD/SDG)</t>
  </si>
  <si>
    <t xml:space="preserve">Amount (USD/SDG)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</si>
</sst>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24" x14ac:knownFonts="1">
    <font>
      <sz val="11"/>
      <color theme="1"/>
      <name val="Calibri"/>
      <family val="2"/>
      <scheme val="minor"/>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sz val="12"/>
      <color rgb="FF000000"/>
      <name val="Calibri"/>
      <family val="2"/>
      <scheme val="minor"/>
    </font>
    <font>
      <b/>
      <u/>
      <sz val="12"/>
      <color theme="1"/>
      <name val="Calibri"/>
      <family val="2"/>
      <scheme val="minor"/>
    </font>
    <font>
      <b/>
      <i/>
      <u/>
      <sz val="12"/>
      <color theme="1"/>
      <name val="Calibri"/>
      <family val="2"/>
      <scheme val="minor"/>
    </font>
    <font>
      <b/>
      <u/>
      <sz val="12"/>
      <color rgb="FF000000"/>
      <name val="Calibri"/>
      <family val="2"/>
      <scheme val="minor"/>
    </font>
    <font>
      <i/>
      <sz val="12"/>
      <color theme="1"/>
      <name val="Calibri"/>
      <family val="2"/>
      <scheme val="minor"/>
    </font>
    <font>
      <sz val="11"/>
      <color theme="1"/>
      <name val="Calibri"/>
      <family val="2"/>
      <scheme val="minor"/>
    </font>
    <font>
      <sz val="10.5"/>
      <color theme="1"/>
      <name val="Calibri"/>
      <family val="2"/>
    </font>
    <font>
      <sz val="7"/>
      <color theme="1"/>
      <name val="Times New Roman"/>
      <family val="1"/>
    </font>
    <font>
      <b/>
      <sz val="10.5"/>
      <color theme="1"/>
      <name val="Calibri"/>
      <family val="2"/>
    </font>
    <font>
      <b/>
      <u/>
      <sz val="11"/>
      <color theme="1"/>
      <name val="Calibri"/>
      <family val="2"/>
      <scheme val="minor"/>
    </font>
    <font>
      <b/>
      <sz val="10"/>
      <color rgb="FF000000"/>
      <name val="Calibri"/>
      <family val="2"/>
    </font>
    <font>
      <b/>
      <sz val="10"/>
      <color theme="1"/>
      <name val="Calibri"/>
      <family val="2"/>
    </font>
    <font>
      <sz val="10"/>
      <color theme="1"/>
      <name val="Calibri"/>
      <family val="2"/>
    </font>
    <font>
      <sz val="10"/>
      <color theme="1"/>
      <name val="Times New Roman"/>
      <family val="1"/>
    </font>
    <font>
      <sz val="11"/>
      <color rgb="FF000000"/>
      <name val="Calibri"/>
      <family val="2"/>
    </font>
    <font>
      <b/>
      <sz val="11"/>
      <color rgb="FF000000"/>
      <name val="Calibri"/>
      <family val="2"/>
    </font>
    <font>
      <b/>
      <sz val="14"/>
      <color rgb="FF0070C0"/>
      <name val="Arial"/>
      <family val="2"/>
    </font>
    <font>
      <sz val="14"/>
      <color rgb="FF0070C0"/>
      <name val="Calibri"/>
      <family val="2"/>
      <scheme val="minor"/>
    </font>
    <font>
      <b/>
      <sz val="12"/>
      <color rgb="FFFF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B6DDE8"/>
        <bgColor indexed="64"/>
      </patternFill>
    </fill>
    <fill>
      <patternFill patternType="solid">
        <fgColor rgb="FFFFFFCC"/>
        <bgColor indexed="64"/>
      </patternFill>
    </fill>
    <fill>
      <patternFill patternType="solid">
        <fgColor rgb="FFB3E3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s>
  <cellStyleXfs count="2">
    <xf numFmtId="0" fontId="0" fillId="0" borderId="0"/>
    <xf numFmtId="43" fontId="10" fillId="0" borderId="0" applyFont="0" applyFill="0" applyBorder="0" applyAlignment="0" applyProtection="0"/>
  </cellStyleXfs>
  <cellXfs count="132">
    <xf numFmtId="0" fontId="0" fillId="0" borderId="0" xfId="0"/>
    <xf numFmtId="0" fontId="1" fillId="0" borderId="0" xfId="0" applyFont="1"/>
    <xf numFmtId="0" fontId="1" fillId="0" borderId="0" xfId="0" applyFont="1" applyAlignment="1">
      <alignment vertical="center"/>
    </xf>
    <xf numFmtId="3" fontId="3" fillId="0" borderId="4" xfId="0" applyNumberFormat="1" applyFont="1" applyBorder="1" applyAlignment="1">
      <alignment horizontal="center" vertical="center" wrapText="1"/>
    </xf>
    <xf numFmtId="0" fontId="6" fillId="0" borderId="7" xfId="0" applyFont="1" applyBorder="1" applyAlignment="1">
      <alignment vertical="center"/>
    </xf>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horizontal="left" vertical="center" wrapText="1" indent="2"/>
    </xf>
    <xf numFmtId="0" fontId="3" fillId="0" borderId="2" xfId="0" applyFont="1" applyBorder="1" applyAlignment="1">
      <alignment horizontal="left" vertical="center" wrapText="1" indent="2"/>
    </xf>
    <xf numFmtId="0" fontId="3" fillId="0" borderId="2" xfId="0" applyFont="1" applyBorder="1" applyAlignment="1">
      <alignment vertical="center" wrapText="1"/>
    </xf>
    <xf numFmtId="0" fontId="3" fillId="0" borderId="1" xfId="0" applyFont="1" applyBorder="1" applyAlignment="1">
      <alignment vertical="center" wrapText="1"/>
    </xf>
    <xf numFmtId="0" fontId="8" fillId="0" borderId="4" xfId="0" applyFont="1" applyBorder="1" applyAlignment="1">
      <alignment vertical="center" wrapText="1"/>
    </xf>
    <xf numFmtId="0" fontId="6" fillId="0" borderId="5" xfId="0" applyFont="1" applyBorder="1" applyAlignment="1">
      <alignment vertical="center" wrapText="1"/>
    </xf>
    <xf numFmtId="0" fontId="5" fillId="0" borderId="5" xfId="0" applyFont="1" applyBorder="1" applyAlignment="1">
      <alignment horizontal="left" vertical="center" wrapText="1" indent="2"/>
    </xf>
    <xf numFmtId="0" fontId="5" fillId="0" borderId="2" xfId="0" applyFont="1" applyBorder="1" applyAlignment="1">
      <alignment horizontal="left" vertical="center" wrapText="1" indent="2"/>
    </xf>
    <xf numFmtId="0" fontId="5" fillId="0" borderId="2" xfId="0" applyFont="1" applyBorder="1" applyAlignment="1">
      <alignment vertical="center" wrapText="1"/>
    </xf>
    <xf numFmtId="0" fontId="3" fillId="0" borderId="1" xfId="0" applyFont="1" applyBorder="1" applyAlignment="1">
      <alignment horizontal="left" vertical="center" wrapText="1" indent="2"/>
    </xf>
    <xf numFmtId="0" fontId="3" fillId="0" borderId="7" xfId="0" applyFont="1" applyBorder="1" applyAlignment="1">
      <alignment vertical="center"/>
    </xf>
    <xf numFmtId="0" fontId="3" fillId="0" borderId="7" xfId="0" applyFont="1" applyBorder="1" applyAlignment="1">
      <alignment horizontal="left" vertical="center" wrapText="1" indent="2"/>
    </xf>
    <xf numFmtId="0" fontId="5" fillId="0" borderId="1"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indent="2"/>
    </xf>
    <xf numFmtId="0" fontId="8" fillId="0" borderId="0" xfId="0" applyFont="1" applyBorder="1" applyAlignment="1">
      <alignment vertical="center" wrapText="1"/>
    </xf>
    <xf numFmtId="0" fontId="6" fillId="0" borderId="4" xfId="0" applyFont="1" applyBorder="1" applyAlignment="1">
      <alignment vertical="center" wrapText="1"/>
    </xf>
    <xf numFmtId="0" fontId="7" fillId="0" borderId="5" xfId="0" applyFont="1" applyBorder="1" applyAlignment="1">
      <alignment vertical="center"/>
    </xf>
    <xf numFmtId="0" fontId="3" fillId="0" borderId="5" xfId="0" applyFont="1" applyBorder="1" applyAlignment="1">
      <alignmen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vertical="center" wrapText="1"/>
    </xf>
    <xf numFmtId="3"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3" fontId="3" fillId="0" borderId="2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16" fillId="3" borderId="14" xfId="0" applyFont="1" applyFill="1" applyBorder="1" applyAlignment="1">
      <alignment vertical="center" wrapText="1"/>
    </xf>
    <xf numFmtId="0" fontId="16" fillId="3" borderId="28" xfId="0" applyFont="1" applyFill="1" applyBorder="1" applyAlignment="1">
      <alignment vertical="center" wrapText="1"/>
    </xf>
    <xf numFmtId="0" fontId="17" fillId="0" borderId="29" xfId="0" applyFont="1" applyBorder="1" applyAlignment="1">
      <alignment horizontal="center" vertical="center" wrapText="1"/>
    </xf>
    <xf numFmtId="0" fontId="17" fillId="0" borderId="13" xfId="0" applyFont="1" applyBorder="1" applyAlignment="1">
      <alignment vertical="center" wrapText="1"/>
    </xf>
    <xf numFmtId="164" fontId="17" fillId="0" borderId="13" xfId="1" applyNumberFormat="1" applyFont="1" applyBorder="1" applyAlignment="1">
      <alignment horizontal="center" vertical="center" wrapText="1"/>
    </xf>
    <xf numFmtId="0" fontId="16" fillId="3" borderId="29" xfId="0" applyFont="1" applyFill="1" applyBorder="1" applyAlignment="1">
      <alignment horizontal="center" vertical="center" wrapText="1"/>
    </xf>
    <xf numFmtId="0" fontId="16" fillId="3" borderId="13" xfId="0" applyFont="1" applyFill="1" applyBorder="1" applyAlignment="1">
      <alignment vertical="center" wrapText="1"/>
    </xf>
    <xf numFmtId="164" fontId="16" fillId="3" borderId="13" xfId="1" applyNumberFormat="1" applyFont="1" applyFill="1" applyBorder="1" applyAlignment="1">
      <alignment horizontal="center" vertical="center" wrapText="1"/>
    </xf>
    <xf numFmtId="0" fontId="13" fillId="4" borderId="31" xfId="0" applyFont="1" applyFill="1" applyBorder="1" applyAlignment="1">
      <alignment vertical="center" wrapText="1"/>
    </xf>
    <xf numFmtId="0" fontId="5" fillId="0" borderId="25" xfId="0" applyFont="1" applyBorder="1" applyAlignment="1">
      <alignment horizontal="center" vertical="center" wrapText="1"/>
    </xf>
    <xf numFmtId="0" fontId="11" fillId="4" borderId="14" xfId="0" applyFont="1" applyFill="1" applyBorder="1" applyAlignment="1">
      <alignment horizontal="center"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0" fillId="0" borderId="0" xfId="0" applyBorder="1"/>
    <xf numFmtId="0" fontId="11" fillId="2" borderId="7" xfId="0" applyFont="1" applyFill="1" applyBorder="1" applyAlignment="1">
      <alignment vertical="center" wrapText="1"/>
    </xf>
    <xf numFmtId="0" fontId="11" fillId="2" borderId="7" xfId="0" applyFont="1" applyFill="1" applyBorder="1" applyAlignment="1">
      <alignment horizontal="left" vertical="center" wrapText="1" indent="2"/>
    </xf>
    <xf numFmtId="0" fontId="5" fillId="0" borderId="7" xfId="0" applyFont="1" applyBorder="1" applyAlignment="1">
      <alignment vertical="center" wrapText="1"/>
    </xf>
    <xf numFmtId="0" fontId="11" fillId="4" borderId="15" xfId="0" applyFont="1" applyFill="1" applyBorder="1" applyAlignment="1">
      <alignment horizontal="center" vertical="center" wrapText="1"/>
    </xf>
    <xf numFmtId="0" fontId="5" fillId="0" borderId="7" xfId="0" applyFont="1" applyBorder="1" applyAlignment="1">
      <alignment horizontal="left" vertical="center" wrapText="1" indent="2"/>
    </xf>
    <xf numFmtId="3" fontId="3" fillId="0" borderId="5" xfId="0" applyNumberFormat="1" applyFont="1" applyBorder="1" applyAlignment="1">
      <alignment horizontal="center" vertical="center" wrapText="1"/>
    </xf>
    <xf numFmtId="3" fontId="13" fillId="4" borderId="14" xfId="0" applyNumberFormat="1" applyFont="1" applyFill="1" applyBorder="1" applyAlignment="1">
      <alignment horizontal="center" vertical="center" wrapText="1"/>
    </xf>
    <xf numFmtId="3" fontId="13" fillId="4" borderId="27" xfId="0" applyNumberFormat="1" applyFont="1" applyFill="1" applyBorder="1" applyAlignment="1">
      <alignment horizontal="center" vertical="center" wrapText="1"/>
    </xf>
    <xf numFmtId="0" fontId="6" fillId="0" borderId="5" xfId="0" applyFont="1" applyBorder="1" applyAlignment="1">
      <alignment vertical="center"/>
    </xf>
    <xf numFmtId="0" fontId="0" fillId="0" borderId="37" xfId="0" applyBorder="1"/>
    <xf numFmtId="0" fontId="1" fillId="0" borderId="0" xfId="0" applyFont="1" applyBorder="1"/>
    <xf numFmtId="0" fontId="0" fillId="0" borderId="36" xfId="0" applyBorder="1"/>
    <xf numFmtId="0" fontId="15" fillId="0" borderId="37" xfId="0" applyFont="1" applyBorder="1" applyAlignment="1">
      <alignment vertical="center"/>
    </xf>
    <xf numFmtId="0" fontId="15" fillId="0" borderId="0" xfId="0" applyFont="1" applyBorder="1" applyAlignment="1">
      <alignment vertical="center"/>
    </xf>
    <xf numFmtId="0" fontId="19" fillId="0" borderId="37" xfId="0" applyFont="1" applyBorder="1" applyAlignment="1">
      <alignment vertical="center"/>
    </xf>
    <xf numFmtId="0" fontId="18" fillId="0" borderId="0" xfId="0" applyFont="1" applyBorder="1" applyAlignment="1">
      <alignment vertical="center" wrapText="1"/>
    </xf>
    <xf numFmtId="0" fontId="0" fillId="0" borderId="35" xfId="0" applyBorder="1"/>
    <xf numFmtId="0" fontId="20" fillId="0" borderId="0" xfId="0" applyFont="1" applyBorder="1" applyAlignment="1">
      <alignment vertical="center" wrapText="1"/>
    </xf>
    <xf numFmtId="0" fontId="20" fillId="0" borderId="35" xfId="0" applyFont="1" applyBorder="1" applyAlignment="1">
      <alignment vertical="center" wrapText="1"/>
    </xf>
    <xf numFmtId="0" fontId="4" fillId="5" borderId="15" xfId="0" applyFont="1" applyFill="1" applyBorder="1" applyAlignment="1">
      <alignment vertical="center" wrapText="1"/>
    </xf>
    <xf numFmtId="0" fontId="4" fillId="5" borderId="1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22" fillId="0" borderId="33" xfId="0" applyFont="1" applyBorder="1"/>
    <xf numFmtId="0" fontId="22" fillId="0" borderId="0" xfId="0" applyFont="1"/>
    <xf numFmtId="3" fontId="3" fillId="0" borderId="23" xfId="0" applyNumberFormat="1" applyFont="1" applyBorder="1" applyAlignment="1">
      <alignment horizontal="center" vertical="center" wrapText="1"/>
    </xf>
    <xf numFmtId="0" fontId="0" fillId="0" borderId="12" xfId="0" applyBorder="1" applyAlignment="1">
      <alignment horizont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3" fontId="3" fillId="0" borderId="38" xfId="0" applyNumberFormat="1" applyFont="1" applyBorder="1" applyAlignment="1">
      <alignment horizontal="center" vertical="center" wrapText="1"/>
    </xf>
    <xf numFmtId="0" fontId="0" fillId="0" borderId="13" xfId="0" applyBorder="1" applyAlignment="1">
      <alignment horizontal="center"/>
    </xf>
    <xf numFmtId="0" fontId="0" fillId="0" borderId="0" xfId="0" applyAlignment="1">
      <alignment horizontal="center"/>
    </xf>
    <xf numFmtId="0" fontId="13" fillId="4" borderId="31"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30" xfId="0" applyBorder="1" applyAlignment="1">
      <alignment horizontal="left" wrapText="1"/>
    </xf>
    <xf numFmtId="0" fontId="0" fillId="0" borderId="31" xfId="0" applyBorder="1" applyAlignment="1">
      <alignment horizontal="left" wrapText="1"/>
    </xf>
    <xf numFmtId="0" fontId="0" fillId="0" borderId="28" xfId="0" applyBorder="1" applyAlignment="1">
      <alignment horizontal="left" wrapText="1"/>
    </xf>
    <xf numFmtId="0" fontId="13" fillId="4" borderId="30" xfId="0" applyFont="1" applyFill="1" applyBorder="1" applyAlignment="1">
      <alignment horizontal="center" vertical="center" wrapText="1"/>
    </xf>
    <xf numFmtId="0" fontId="21" fillId="0" borderId="34" xfId="0" applyFont="1" applyBorder="1" applyAlignment="1">
      <alignment horizontal="center" vertical="center"/>
    </xf>
    <xf numFmtId="0" fontId="21" fillId="0" borderId="39" xfId="0" applyFont="1" applyBorder="1" applyAlignment="1">
      <alignment horizontal="center" vertical="center"/>
    </xf>
    <xf numFmtId="3" fontId="3" fillId="0" borderId="23"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23" fillId="0" borderId="0" xfId="0" applyFont="1"/>
    <xf numFmtId="0" fontId="3" fillId="0" borderId="1" xfId="0" applyFont="1" applyBorder="1"/>
  </cellXfs>
  <cellStyles count="2">
    <cellStyle name="Comma" xfId="1" builtinId="3"/>
    <cellStyle name="Normal" xfId="0" builtinId="0"/>
  </cellStyles>
  <dxfs count="0"/>
  <tableStyles count="0" defaultTableStyle="TableStyleMedium2" defaultPivotStyle="PivotStyleLight16"/>
  <colors>
    <mruColors>
      <color rgb="FFB3E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tabSelected="1" view="pageBreakPreview" topLeftCell="A46" zoomScale="90" zoomScaleSheetLayoutView="90" workbookViewId="0">
      <selection activeCell="E105" sqref="E105"/>
    </sheetView>
  </sheetViews>
  <sheetFormatPr defaultRowHeight="15" x14ac:dyDescent="0.25"/>
  <cols>
    <col min="1" max="1" width="8.28515625" bestFit="1" customWidth="1"/>
    <col min="2" max="2" width="64.7109375" customWidth="1"/>
    <col min="3" max="3" width="14.140625" customWidth="1"/>
    <col min="4" max="4" width="10" customWidth="1"/>
    <col min="5" max="5" width="17.42578125" bestFit="1" customWidth="1"/>
    <col min="6" max="6" width="19.42578125" style="96" bestFit="1" customWidth="1"/>
  </cols>
  <sheetData>
    <row r="1" spans="1:6" s="85" customFormat="1" ht="25.5" customHeight="1" x14ac:dyDescent="0.3">
      <c r="A1" s="84"/>
      <c r="B1" s="115" t="s">
        <v>109</v>
      </c>
      <c r="C1" s="115"/>
      <c r="D1" s="115"/>
      <c r="E1" s="115"/>
      <c r="F1" s="116"/>
    </row>
    <row r="2" spans="1:6" ht="15.75" x14ac:dyDescent="0.25">
      <c r="A2" s="71"/>
      <c r="B2" s="2" t="s">
        <v>106</v>
      </c>
      <c r="C2" s="61"/>
      <c r="D2" s="61"/>
      <c r="E2" s="61"/>
      <c r="F2" s="87"/>
    </row>
    <row r="3" spans="1:6" ht="15.75" x14ac:dyDescent="0.25">
      <c r="A3" s="71"/>
      <c r="B3" s="2" t="s">
        <v>107</v>
      </c>
      <c r="C3" s="61"/>
      <c r="D3" s="61"/>
      <c r="E3" s="130" t="s">
        <v>110</v>
      </c>
      <c r="F3" s="131"/>
    </row>
    <row r="4" spans="1:6" ht="15.75" x14ac:dyDescent="0.25">
      <c r="A4" s="71"/>
      <c r="B4" s="1" t="s">
        <v>15</v>
      </c>
      <c r="C4" s="61"/>
      <c r="D4" s="61"/>
      <c r="E4" s="61"/>
      <c r="F4" s="87"/>
    </row>
    <row r="5" spans="1:6" ht="16.5" thickBot="1" x14ac:dyDescent="0.3">
      <c r="A5" s="71"/>
      <c r="B5" s="72"/>
      <c r="C5" s="61"/>
      <c r="D5" s="61"/>
      <c r="E5" s="61"/>
      <c r="F5" s="87"/>
    </row>
    <row r="6" spans="1:6" ht="102.75" customHeight="1" thickBot="1" x14ac:dyDescent="0.3">
      <c r="A6" s="111" t="s">
        <v>104</v>
      </c>
      <c r="B6" s="112"/>
      <c r="C6" s="112"/>
      <c r="D6" s="112"/>
      <c r="E6" s="112"/>
      <c r="F6" s="113"/>
    </row>
    <row r="7" spans="1:6" ht="40.5" customHeight="1" thickBot="1" x14ac:dyDescent="0.3">
      <c r="A7" s="81" t="s">
        <v>0</v>
      </c>
      <c r="B7" s="82" t="s">
        <v>52</v>
      </c>
      <c r="C7" s="82" t="s">
        <v>1</v>
      </c>
      <c r="D7" s="82" t="s">
        <v>19</v>
      </c>
      <c r="E7" s="82" t="s">
        <v>111</v>
      </c>
      <c r="F7" s="83" t="s">
        <v>112</v>
      </c>
    </row>
    <row r="8" spans="1:6" ht="15.75" x14ac:dyDescent="0.25">
      <c r="A8" s="118">
        <v>1</v>
      </c>
      <c r="B8" s="12" t="s">
        <v>2</v>
      </c>
      <c r="C8" s="106" t="s">
        <v>4</v>
      </c>
      <c r="D8" s="102"/>
      <c r="E8" s="30"/>
      <c r="F8" s="88"/>
    </row>
    <row r="9" spans="1:6" ht="45.75" customHeight="1" x14ac:dyDescent="0.25">
      <c r="A9" s="119"/>
      <c r="B9" s="26" t="s">
        <v>3</v>
      </c>
      <c r="C9" s="106"/>
      <c r="D9" s="102"/>
      <c r="E9" s="30"/>
      <c r="F9" s="88"/>
    </row>
    <row r="10" spans="1:6" ht="63" x14ac:dyDescent="0.25">
      <c r="A10" s="119"/>
      <c r="B10" s="7" t="s">
        <v>25</v>
      </c>
      <c r="C10" s="106"/>
      <c r="D10" s="102"/>
      <c r="E10" s="30"/>
      <c r="F10" s="88"/>
    </row>
    <row r="11" spans="1:6" ht="31.5" x14ac:dyDescent="0.25">
      <c r="A11" s="119"/>
      <c r="B11" s="7" t="s">
        <v>26</v>
      </c>
      <c r="C11" s="106"/>
      <c r="D11" s="102"/>
      <c r="E11" s="30"/>
      <c r="F11" s="88"/>
    </row>
    <row r="12" spans="1:6" ht="47.25" x14ac:dyDescent="0.25">
      <c r="A12" s="119"/>
      <c r="B12" s="8" t="s">
        <v>18</v>
      </c>
      <c r="C12" s="107"/>
      <c r="D12" s="108"/>
      <c r="E12" s="32"/>
      <c r="F12" s="89"/>
    </row>
    <row r="13" spans="1:6" ht="48" customHeight="1" thickBot="1" x14ac:dyDescent="0.3">
      <c r="A13" s="56">
        <v>1.1000000000000001</v>
      </c>
      <c r="B13" s="7" t="s">
        <v>108</v>
      </c>
      <c r="C13" s="39">
        <v>1</v>
      </c>
      <c r="D13" s="39" t="s">
        <v>5</v>
      </c>
      <c r="E13" s="3"/>
      <c r="F13" s="44">
        <f>E13*C13</f>
        <v>0</v>
      </c>
    </row>
    <row r="14" spans="1:6" ht="22.5" customHeight="1" thickBot="1" x14ac:dyDescent="0.3">
      <c r="A14" s="57"/>
      <c r="B14" s="114" t="s">
        <v>87</v>
      </c>
      <c r="C14" s="97"/>
      <c r="D14" s="97"/>
      <c r="E14" s="55"/>
      <c r="F14" s="68">
        <f>F13</f>
        <v>0</v>
      </c>
    </row>
    <row r="15" spans="1:6" ht="15.75" customHeight="1" x14ac:dyDescent="0.25">
      <c r="A15" s="100">
        <v>2</v>
      </c>
      <c r="B15" s="70" t="s">
        <v>20</v>
      </c>
      <c r="C15" s="102" t="s">
        <v>4</v>
      </c>
      <c r="D15" s="102"/>
      <c r="E15" s="30"/>
      <c r="F15" s="88"/>
    </row>
    <row r="16" spans="1:6" ht="15.75" x14ac:dyDescent="0.25">
      <c r="A16" s="100"/>
      <c r="B16" s="70" t="s">
        <v>4</v>
      </c>
      <c r="C16" s="102"/>
      <c r="D16" s="102"/>
      <c r="E16" s="30"/>
      <c r="F16" s="88"/>
    </row>
    <row r="17" spans="1:6" ht="15" customHeight="1" x14ac:dyDescent="0.25">
      <c r="A17" s="100"/>
      <c r="B17" s="28" t="s">
        <v>21</v>
      </c>
      <c r="C17" s="102"/>
      <c r="D17" s="102"/>
      <c r="E17" s="30"/>
      <c r="F17" s="88"/>
    </row>
    <row r="18" spans="1:6" ht="31.5" x14ac:dyDescent="0.25">
      <c r="A18" s="100"/>
      <c r="B18" s="7" t="s">
        <v>56</v>
      </c>
      <c r="C18" s="102"/>
      <c r="D18" s="102"/>
      <c r="E18" s="30"/>
      <c r="F18" s="88"/>
    </row>
    <row r="19" spans="1:6" ht="47.25" x14ac:dyDescent="0.25">
      <c r="A19" s="100"/>
      <c r="B19" s="7" t="s">
        <v>57</v>
      </c>
      <c r="C19" s="102"/>
      <c r="D19" s="102"/>
      <c r="E19" s="30"/>
      <c r="F19" s="88"/>
    </row>
    <row r="20" spans="1:6" ht="47.25" x14ac:dyDescent="0.25">
      <c r="A20" s="100"/>
      <c r="B20" s="7" t="s">
        <v>27</v>
      </c>
      <c r="C20" s="102"/>
      <c r="D20" s="102"/>
      <c r="E20" s="30"/>
      <c r="F20" s="88"/>
    </row>
    <row r="21" spans="1:6" ht="31.5" x14ac:dyDescent="0.25">
      <c r="A21" s="100"/>
      <c r="B21" s="7" t="s">
        <v>28</v>
      </c>
      <c r="C21" s="102"/>
      <c r="D21" s="102"/>
      <c r="E21" s="30"/>
      <c r="F21" s="88"/>
    </row>
    <row r="22" spans="1:6" ht="47.25" x14ac:dyDescent="0.25">
      <c r="A22" s="100"/>
      <c r="B22" s="7" t="s">
        <v>29</v>
      </c>
      <c r="C22" s="102"/>
      <c r="D22" s="102"/>
      <c r="E22" s="30"/>
      <c r="F22" s="88"/>
    </row>
    <row r="23" spans="1:6" ht="31.5" x14ac:dyDescent="0.25">
      <c r="A23" s="100"/>
      <c r="B23" s="7" t="s">
        <v>30</v>
      </c>
      <c r="C23" s="102"/>
      <c r="D23" s="102"/>
      <c r="E23" s="30"/>
      <c r="F23" s="88"/>
    </row>
    <row r="24" spans="1:6" ht="15.75" x14ac:dyDescent="0.25">
      <c r="A24" s="100"/>
      <c r="B24" s="7" t="s">
        <v>58</v>
      </c>
      <c r="C24" s="102"/>
      <c r="D24" s="102"/>
      <c r="E24" s="30"/>
      <c r="F24" s="88"/>
    </row>
    <row r="25" spans="1:6" ht="63" x14ac:dyDescent="0.25">
      <c r="A25" s="101"/>
      <c r="B25" s="8" t="s">
        <v>103</v>
      </c>
      <c r="C25" s="102"/>
      <c r="D25" s="102"/>
      <c r="E25" s="30"/>
      <c r="F25" s="88"/>
    </row>
    <row r="26" spans="1:6" ht="32.25" thickBot="1" x14ac:dyDescent="0.3">
      <c r="A26" s="46">
        <v>2.1</v>
      </c>
      <c r="B26" s="36" t="s">
        <v>55</v>
      </c>
      <c r="C26" s="39">
        <v>1</v>
      </c>
      <c r="D26" s="39" t="s">
        <v>6</v>
      </c>
      <c r="E26" s="3"/>
      <c r="F26" s="44">
        <f>E26*C26</f>
        <v>0</v>
      </c>
    </row>
    <row r="27" spans="1:6" ht="32.25" customHeight="1" thickBot="1" x14ac:dyDescent="0.3">
      <c r="A27" s="57"/>
      <c r="B27" s="114" t="s">
        <v>94</v>
      </c>
      <c r="C27" s="97"/>
      <c r="D27" s="97"/>
      <c r="E27" s="55"/>
      <c r="F27" s="68">
        <f>F26</f>
        <v>0</v>
      </c>
    </row>
    <row r="28" spans="1:6" ht="31.5" x14ac:dyDescent="0.25">
      <c r="A28" s="120">
        <v>3</v>
      </c>
      <c r="B28" s="26" t="s">
        <v>88</v>
      </c>
      <c r="C28" s="104" t="s">
        <v>4</v>
      </c>
      <c r="D28" s="105"/>
      <c r="E28" s="29"/>
      <c r="F28" s="90"/>
    </row>
    <row r="29" spans="1:6" ht="15.75" x14ac:dyDescent="0.25">
      <c r="A29" s="98"/>
      <c r="B29" s="27" t="s">
        <v>11</v>
      </c>
      <c r="C29" s="106"/>
      <c r="D29" s="102"/>
      <c r="E29" s="30"/>
      <c r="F29" s="88"/>
    </row>
    <row r="30" spans="1:6" ht="15.75" x14ac:dyDescent="0.25">
      <c r="A30" s="98"/>
      <c r="B30" s="28" t="s">
        <v>21</v>
      </c>
      <c r="C30" s="106"/>
      <c r="D30" s="102"/>
      <c r="E30" s="30"/>
      <c r="F30" s="88"/>
    </row>
    <row r="31" spans="1:6" ht="47.25" x14ac:dyDescent="0.25">
      <c r="A31" s="98"/>
      <c r="B31" s="7" t="s">
        <v>31</v>
      </c>
      <c r="C31" s="106"/>
      <c r="D31" s="102"/>
      <c r="E31" s="30"/>
      <c r="F31" s="88"/>
    </row>
    <row r="32" spans="1:6" ht="63" x14ac:dyDescent="0.25">
      <c r="A32" s="98"/>
      <c r="B32" s="7" t="s">
        <v>99</v>
      </c>
      <c r="C32" s="106"/>
      <c r="D32" s="102"/>
      <c r="E32" s="30"/>
      <c r="F32" s="88"/>
    </row>
    <row r="33" spans="1:6" ht="15.75" x14ac:dyDescent="0.25">
      <c r="A33" s="98"/>
      <c r="B33" s="7" t="s">
        <v>32</v>
      </c>
      <c r="C33" s="106"/>
      <c r="D33" s="102"/>
      <c r="E33" s="30"/>
      <c r="F33" s="88"/>
    </row>
    <row r="34" spans="1:6" ht="44.25" customHeight="1" x14ac:dyDescent="0.25">
      <c r="A34" s="98"/>
      <c r="B34" s="7" t="s">
        <v>100</v>
      </c>
      <c r="C34" s="106"/>
      <c r="D34" s="102"/>
      <c r="E34" s="30"/>
      <c r="F34" s="88"/>
    </row>
    <row r="35" spans="1:6" ht="15.75" x14ac:dyDescent="0.25">
      <c r="A35" s="98"/>
      <c r="B35" s="7" t="s">
        <v>33</v>
      </c>
      <c r="C35" s="106"/>
      <c r="D35" s="102"/>
      <c r="E35" s="30"/>
      <c r="F35" s="88"/>
    </row>
    <row r="36" spans="1:6" ht="78.75" x14ac:dyDescent="0.25">
      <c r="A36" s="98"/>
      <c r="B36" s="7" t="s">
        <v>59</v>
      </c>
      <c r="C36" s="106"/>
      <c r="D36" s="102"/>
      <c r="E36" s="30"/>
      <c r="F36" s="88"/>
    </row>
    <row r="37" spans="1:6" ht="47.25" x14ac:dyDescent="0.25">
      <c r="A37" s="98"/>
      <c r="B37" s="7" t="s">
        <v>101</v>
      </c>
      <c r="C37" s="106"/>
      <c r="D37" s="102"/>
      <c r="E37" s="30"/>
      <c r="F37" s="88"/>
    </row>
    <row r="38" spans="1:6" ht="63" x14ac:dyDescent="0.25">
      <c r="A38" s="98"/>
      <c r="B38" s="7" t="s">
        <v>53</v>
      </c>
      <c r="C38" s="106"/>
      <c r="D38" s="102"/>
      <c r="E38" s="30"/>
      <c r="F38" s="88"/>
    </row>
    <row r="39" spans="1:6" ht="15.75" x14ac:dyDescent="0.25">
      <c r="A39" s="99"/>
      <c r="B39" s="8" t="s">
        <v>22</v>
      </c>
      <c r="C39" s="107"/>
      <c r="D39" s="108"/>
      <c r="E39" s="32"/>
      <c r="F39" s="89"/>
    </row>
    <row r="40" spans="1:6" ht="47.25" x14ac:dyDescent="0.25">
      <c r="A40" s="45">
        <v>3.1</v>
      </c>
      <c r="B40" s="16" t="s">
        <v>96</v>
      </c>
      <c r="C40" s="41">
        <v>1</v>
      </c>
      <c r="D40" s="41" t="s">
        <v>6</v>
      </c>
      <c r="E40" s="37"/>
      <c r="F40" s="86">
        <f>E40*C40</f>
        <v>0</v>
      </c>
    </row>
    <row r="41" spans="1:6" ht="47.25" x14ac:dyDescent="0.25">
      <c r="A41" s="45">
        <v>3.2</v>
      </c>
      <c r="B41" s="16" t="s">
        <v>54</v>
      </c>
      <c r="C41" s="41">
        <v>1</v>
      </c>
      <c r="D41" s="41" t="s">
        <v>6</v>
      </c>
      <c r="E41" s="37"/>
      <c r="F41" s="86">
        <f>E41*C41</f>
        <v>0</v>
      </c>
    </row>
    <row r="42" spans="1:6" ht="63" x14ac:dyDescent="0.25">
      <c r="A42" s="59">
        <v>3.3</v>
      </c>
      <c r="B42" s="16" t="s">
        <v>98</v>
      </c>
      <c r="C42" s="41">
        <v>1</v>
      </c>
      <c r="D42" s="41" t="s">
        <v>6</v>
      </c>
      <c r="E42" s="37"/>
      <c r="F42" s="86">
        <f>E42*C42</f>
        <v>0</v>
      </c>
    </row>
    <row r="43" spans="1:6" ht="15.75" x14ac:dyDescent="0.25">
      <c r="A43" s="103">
        <v>3.3</v>
      </c>
      <c r="B43" s="6" t="s">
        <v>16</v>
      </c>
      <c r="C43" s="124" t="s">
        <v>4</v>
      </c>
      <c r="D43" s="125"/>
      <c r="E43" s="33"/>
      <c r="F43" s="91"/>
    </row>
    <row r="44" spans="1:6" ht="31.5" x14ac:dyDescent="0.25">
      <c r="A44" s="98"/>
      <c r="B44" s="7" t="s">
        <v>60</v>
      </c>
      <c r="C44" s="109"/>
      <c r="D44" s="110"/>
      <c r="E44" s="34"/>
      <c r="F44" s="92"/>
    </row>
    <row r="45" spans="1:6" ht="78.75" x14ac:dyDescent="0.25">
      <c r="A45" s="98"/>
      <c r="B45" s="7" t="s">
        <v>34</v>
      </c>
      <c r="C45" s="109"/>
      <c r="D45" s="110"/>
      <c r="E45" s="34"/>
      <c r="F45" s="92"/>
    </row>
    <row r="46" spans="1:6" ht="15.75" x14ac:dyDescent="0.25">
      <c r="A46" s="98"/>
      <c r="B46" s="7" t="s">
        <v>35</v>
      </c>
      <c r="C46" s="109"/>
      <c r="D46" s="110"/>
      <c r="E46" s="34"/>
      <c r="F46" s="92"/>
    </row>
    <row r="47" spans="1:6" ht="15.75" x14ac:dyDescent="0.25">
      <c r="A47" s="98"/>
      <c r="B47" s="7" t="s">
        <v>36</v>
      </c>
      <c r="C47" s="109"/>
      <c r="D47" s="110"/>
      <c r="E47" s="34"/>
      <c r="F47" s="92"/>
    </row>
    <row r="48" spans="1:6" ht="31.5" x14ac:dyDescent="0.25">
      <c r="A48" s="98"/>
      <c r="B48" s="7" t="s">
        <v>37</v>
      </c>
      <c r="C48" s="109"/>
      <c r="D48" s="110"/>
      <c r="E48" s="34"/>
      <c r="F48" s="92"/>
    </row>
    <row r="49" spans="1:6" ht="15.75" x14ac:dyDescent="0.25">
      <c r="A49" s="98"/>
      <c r="B49" s="7" t="s">
        <v>38</v>
      </c>
      <c r="C49" s="109"/>
      <c r="D49" s="110"/>
      <c r="E49" s="34"/>
      <c r="F49" s="92"/>
    </row>
    <row r="50" spans="1:6" ht="31.5" x14ac:dyDescent="0.25">
      <c r="A50" s="99"/>
      <c r="B50" s="8" t="s">
        <v>39</v>
      </c>
      <c r="C50" s="126"/>
      <c r="D50" s="127"/>
      <c r="E50" s="35"/>
      <c r="F50" s="93"/>
    </row>
    <row r="51" spans="1:6" ht="31.5" x14ac:dyDescent="0.25">
      <c r="A51" s="45" t="s">
        <v>89</v>
      </c>
      <c r="B51" s="9" t="s">
        <v>61</v>
      </c>
      <c r="C51" s="41">
        <v>1</v>
      </c>
      <c r="D51" s="41" t="s">
        <v>6</v>
      </c>
      <c r="E51" s="37"/>
      <c r="F51" s="86">
        <f>E51*C51</f>
        <v>0</v>
      </c>
    </row>
    <row r="52" spans="1:6" ht="32.25" thickBot="1" x14ac:dyDescent="0.3">
      <c r="A52" s="60" t="s">
        <v>90</v>
      </c>
      <c r="B52" s="36" t="s">
        <v>17</v>
      </c>
      <c r="C52" s="39">
        <v>1</v>
      </c>
      <c r="D52" s="36" t="s">
        <v>7</v>
      </c>
      <c r="E52" s="3"/>
      <c r="F52" s="44">
        <f>E52*C52</f>
        <v>0</v>
      </c>
    </row>
    <row r="53" spans="1:6" ht="29.25" customHeight="1" thickBot="1" x14ac:dyDescent="0.3">
      <c r="A53" s="65"/>
      <c r="B53" s="97" t="s">
        <v>91</v>
      </c>
      <c r="C53" s="97"/>
      <c r="D53" s="97"/>
      <c r="E53" s="55"/>
      <c r="F53" s="69">
        <f>SUM(F40:F52)</f>
        <v>0</v>
      </c>
    </row>
    <row r="54" spans="1:6" ht="15.75" x14ac:dyDescent="0.25">
      <c r="A54" s="129">
        <v>4</v>
      </c>
      <c r="B54" s="4" t="s">
        <v>63</v>
      </c>
      <c r="C54" s="102" t="s">
        <v>4</v>
      </c>
      <c r="D54" s="128"/>
      <c r="E54" s="64"/>
      <c r="F54" s="88"/>
    </row>
    <row r="55" spans="1:6" ht="15.75" x14ac:dyDescent="0.25">
      <c r="A55" s="129"/>
      <c r="B55" s="17" t="s">
        <v>21</v>
      </c>
      <c r="C55" s="102"/>
      <c r="D55" s="128"/>
      <c r="E55" s="64"/>
      <c r="F55" s="88"/>
    </row>
    <row r="56" spans="1:6" ht="15.75" x14ac:dyDescent="0.25">
      <c r="A56" s="129"/>
      <c r="B56" s="62" t="s">
        <v>67</v>
      </c>
      <c r="C56" s="102"/>
      <c r="D56" s="128"/>
      <c r="E56" s="64"/>
      <c r="F56" s="88"/>
    </row>
    <row r="57" spans="1:6" ht="42.75" x14ac:dyDescent="0.25">
      <c r="A57" s="129"/>
      <c r="B57" s="63" t="s">
        <v>68</v>
      </c>
      <c r="C57" s="102"/>
      <c r="D57" s="128"/>
      <c r="E57" s="64"/>
      <c r="F57" s="88"/>
    </row>
    <row r="58" spans="1:6" ht="28.5" x14ac:dyDescent="0.25">
      <c r="A58" s="129"/>
      <c r="B58" s="63" t="s">
        <v>69</v>
      </c>
      <c r="C58" s="102"/>
      <c r="D58" s="128"/>
      <c r="E58" s="64"/>
      <c r="F58" s="88"/>
    </row>
    <row r="59" spans="1:6" ht="15.75" x14ac:dyDescent="0.25">
      <c r="A59" s="129"/>
      <c r="B59" s="63"/>
      <c r="C59" s="102"/>
      <c r="D59" s="128"/>
      <c r="E59" s="64"/>
      <c r="F59" s="88"/>
    </row>
    <row r="60" spans="1:6" ht="28.5" x14ac:dyDescent="0.25">
      <c r="A60" s="129"/>
      <c r="B60" s="63" t="s">
        <v>70</v>
      </c>
      <c r="C60" s="102"/>
      <c r="D60" s="128"/>
      <c r="E60" s="64"/>
      <c r="F60" s="88"/>
    </row>
    <row r="61" spans="1:6" ht="28.5" x14ac:dyDescent="0.25">
      <c r="A61" s="129"/>
      <c r="B61" s="63" t="s">
        <v>71</v>
      </c>
      <c r="C61" s="102"/>
      <c r="D61" s="128"/>
      <c r="E61" s="64"/>
      <c r="F61" s="88"/>
    </row>
    <row r="62" spans="1:6" ht="28.5" x14ac:dyDescent="0.25">
      <c r="A62" s="129"/>
      <c r="B62" s="63" t="s">
        <v>72</v>
      </c>
      <c r="C62" s="102"/>
      <c r="D62" s="128"/>
      <c r="E62" s="64"/>
      <c r="F62" s="88"/>
    </row>
    <row r="63" spans="1:6" ht="15.75" x14ac:dyDescent="0.25">
      <c r="A63" s="129"/>
      <c r="B63" s="63" t="s">
        <v>73</v>
      </c>
      <c r="C63" s="102"/>
      <c r="D63" s="128"/>
      <c r="E63" s="64"/>
      <c r="F63" s="88"/>
    </row>
    <row r="64" spans="1:6" ht="42.75" x14ac:dyDescent="0.25">
      <c r="A64" s="129"/>
      <c r="B64" s="63" t="s">
        <v>74</v>
      </c>
      <c r="C64" s="102"/>
      <c r="D64" s="128"/>
      <c r="E64" s="64"/>
      <c r="F64" s="88"/>
    </row>
    <row r="65" spans="1:6" ht="59.25" customHeight="1" x14ac:dyDescent="0.25">
      <c r="A65" s="129"/>
      <c r="B65" s="63" t="s">
        <v>76</v>
      </c>
      <c r="C65" s="102"/>
      <c r="D65" s="128"/>
      <c r="E65" s="64"/>
      <c r="F65" s="88"/>
    </row>
    <row r="66" spans="1:6" ht="28.5" x14ac:dyDescent="0.25">
      <c r="A66" s="129"/>
      <c r="B66" s="63" t="s">
        <v>77</v>
      </c>
      <c r="C66" s="102"/>
      <c r="D66" s="128"/>
      <c r="E66" s="64"/>
      <c r="F66" s="88"/>
    </row>
    <row r="67" spans="1:6" ht="46.5" customHeight="1" x14ac:dyDescent="0.25">
      <c r="A67" s="71"/>
      <c r="B67" s="18" t="s">
        <v>75</v>
      </c>
      <c r="C67" s="102"/>
      <c r="D67" s="128"/>
      <c r="E67" s="64"/>
      <c r="F67" s="88"/>
    </row>
    <row r="68" spans="1:6" ht="43.5" customHeight="1" x14ac:dyDescent="0.25">
      <c r="A68" s="45">
        <v>4.0999999999999996</v>
      </c>
      <c r="B68" s="10" t="s">
        <v>62</v>
      </c>
      <c r="C68" s="41">
        <v>1</v>
      </c>
      <c r="D68" s="41" t="s">
        <v>5</v>
      </c>
      <c r="E68" s="37"/>
      <c r="F68" s="86">
        <f>E68*C68</f>
        <v>0</v>
      </c>
    </row>
    <row r="69" spans="1:6" ht="63" x14ac:dyDescent="0.25">
      <c r="A69" s="45">
        <v>4.2</v>
      </c>
      <c r="B69" s="10" t="s">
        <v>102</v>
      </c>
      <c r="C69" s="41">
        <v>1</v>
      </c>
      <c r="D69" s="41" t="s">
        <v>7</v>
      </c>
      <c r="E69" s="37"/>
      <c r="F69" s="86">
        <f>E69*C69</f>
        <v>0</v>
      </c>
    </row>
    <row r="70" spans="1:6" ht="78.75" x14ac:dyDescent="0.25">
      <c r="A70" s="45">
        <v>4.3</v>
      </c>
      <c r="B70" s="36" t="s">
        <v>64</v>
      </c>
      <c r="C70" s="41">
        <v>3</v>
      </c>
      <c r="D70" s="41" t="s">
        <v>7</v>
      </c>
      <c r="E70" s="42"/>
      <c r="F70" s="86">
        <f>E70*C70</f>
        <v>0</v>
      </c>
    </row>
    <row r="71" spans="1:6" ht="15.75" x14ac:dyDescent="0.25">
      <c r="A71" s="103">
        <v>4.4000000000000004</v>
      </c>
      <c r="B71" s="26" t="s">
        <v>8</v>
      </c>
      <c r="C71" s="121">
        <v>2</v>
      </c>
      <c r="D71" s="122" t="s">
        <v>7</v>
      </c>
      <c r="E71" s="123"/>
      <c r="F71" s="117">
        <f>E71*C71</f>
        <v>0</v>
      </c>
    </row>
    <row r="72" spans="1:6" ht="63.75" thickBot="1" x14ac:dyDescent="0.3">
      <c r="A72" s="99"/>
      <c r="B72" s="9" t="s">
        <v>9</v>
      </c>
      <c r="C72" s="121"/>
      <c r="D72" s="122"/>
      <c r="E72" s="123"/>
      <c r="F72" s="117"/>
    </row>
    <row r="73" spans="1:6" ht="30" customHeight="1" thickBot="1" x14ac:dyDescent="0.3">
      <c r="A73" s="65"/>
      <c r="B73" s="97" t="s">
        <v>97</v>
      </c>
      <c r="C73" s="97"/>
      <c r="D73" s="97"/>
      <c r="E73" s="55"/>
      <c r="F73" s="69">
        <f>SUM(F68:F72)</f>
        <v>0</v>
      </c>
    </row>
    <row r="74" spans="1:6" ht="15.75" x14ac:dyDescent="0.25">
      <c r="A74" s="103">
        <v>5</v>
      </c>
      <c r="B74" s="21" t="s">
        <v>10</v>
      </c>
      <c r="C74" s="104" t="s">
        <v>4</v>
      </c>
      <c r="D74" s="105"/>
      <c r="E74" s="29"/>
      <c r="F74" s="90"/>
    </row>
    <row r="75" spans="1:6" ht="15.75" x14ac:dyDescent="0.25">
      <c r="A75" s="98"/>
      <c r="B75" s="22" t="s">
        <v>11</v>
      </c>
      <c r="C75" s="106"/>
      <c r="D75" s="102"/>
      <c r="E75" s="30"/>
      <c r="F75" s="88"/>
    </row>
    <row r="76" spans="1:6" ht="15.75" x14ac:dyDescent="0.25">
      <c r="A76" s="98"/>
      <c r="B76" s="23" t="s">
        <v>21</v>
      </c>
      <c r="C76" s="106"/>
      <c r="D76" s="102"/>
      <c r="E76" s="30"/>
      <c r="F76" s="88"/>
    </row>
    <row r="77" spans="1:6" ht="31.5" x14ac:dyDescent="0.25">
      <c r="A77" s="98"/>
      <c r="B77" s="24" t="s">
        <v>40</v>
      </c>
      <c r="C77" s="106"/>
      <c r="D77" s="102"/>
      <c r="E77" s="30"/>
      <c r="F77" s="88"/>
    </row>
    <row r="78" spans="1:6" ht="47.25" x14ac:dyDescent="0.25">
      <c r="A78" s="98"/>
      <c r="B78" s="24" t="s">
        <v>41</v>
      </c>
      <c r="C78" s="106"/>
      <c r="D78" s="102"/>
      <c r="E78" s="30"/>
      <c r="F78" s="88"/>
    </row>
    <row r="79" spans="1:6" ht="15.75" x14ac:dyDescent="0.25">
      <c r="A79" s="99"/>
      <c r="B79" s="24" t="s">
        <v>42</v>
      </c>
      <c r="C79" s="107"/>
      <c r="D79" s="108"/>
      <c r="E79" s="32"/>
      <c r="F79" s="89"/>
    </row>
    <row r="80" spans="1:6" ht="48" thickBot="1" x14ac:dyDescent="0.3">
      <c r="A80" s="58">
        <v>5.0999999999999996</v>
      </c>
      <c r="B80" s="19" t="s">
        <v>65</v>
      </c>
      <c r="C80" s="41">
        <v>80</v>
      </c>
      <c r="D80" s="41" t="s">
        <v>51</v>
      </c>
      <c r="E80" s="37"/>
      <c r="F80" s="86">
        <f>E80*C80</f>
        <v>0</v>
      </c>
    </row>
    <row r="81" spans="1:6" ht="28.5" customHeight="1" thickBot="1" x14ac:dyDescent="0.3">
      <c r="A81" s="65"/>
      <c r="B81" s="97" t="s">
        <v>95</v>
      </c>
      <c r="C81" s="97"/>
      <c r="D81" s="97"/>
      <c r="E81" s="55"/>
      <c r="F81" s="69">
        <f>F80</f>
        <v>0</v>
      </c>
    </row>
    <row r="82" spans="1:6" ht="15.75" x14ac:dyDescent="0.25">
      <c r="A82" s="103">
        <v>6</v>
      </c>
      <c r="B82" s="11" t="s">
        <v>13</v>
      </c>
      <c r="C82" s="104" t="s">
        <v>4</v>
      </c>
      <c r="D82" s="105"/>
      <c r="E82" s="29"/>
      <c r="F82" s="90"/>
    </row>
    <row r="83" spans="1:6" ht="15" customHeight="1" x14ac:dyDescent="0.25">
      <c r="A83" s="98"/>
      <c r="B83" s="12" t="s">
        <v>11</v>
      </c>
      <c r="C83" s="106"/>
      <c r="D83" s="102"/>
      <c r="E83" s="30"/>
      <c r="F83" s="88"/>
    </row>
    <row r="84" spans="1:6" ht="15.75" x14ac:dyDescent="0.25">
      <c r="A84" s="98"/>
      <c r="B84" s="5" t="s">
        <v>12</v>
      </c>
      <c r="C84" s="106"/>
      <c r="D84" s="102"/>
      <c r="E84" s="30"/>
      <c r="F84" s="88"/>
    </row>
    <row r="85" spans="1:6" ht="47.25" x14ac:dyDescent="0.25">
      <c r="A85" s="98"/>
      <c r="B85" s="13" t="s">
        <v>66</v>
      </c>
      <c r="C85" s="106"/>
      <c r="D85" s="102"/>
      <c r="E85" s="30"/>
      <c r="F85" s="88"/>
    </row>
    <row r="86" spans="1:6" ht="47.25" x14ac:dyDescent="0.25">
      <c r="A86" s="98"/>
      <c r="B86" s="13" t="s">
        <v>43</v>
      </c>
      <c r="C86" s="106"/>
      <c r="D86" s="102"/>
      <c r="E86" s="30"/>
      <c r="F86" s="88"/>
    </row>
    <row r="87" spans="1:6" ht="31.5" x14ac:dyDescent="0.25">
      <c r="A87" s="98"/>
      <c r="B87" s="13" t="s">
        <v>44</v>
      </c>
      <c r="C87" s="106"/>
      <c r="D87" s="102"/>
      <c r="E87" s="30"/>
      <c r="F87" s="88"/>
    </row>
    <row r="88" spans="1:6" ht="31.5" x14ac:dyDescent="0.25">
      <c r="A88" s="99"/>
      <c r="B88" s="14" t="s">
        <v>45</v>
      </c>
      <c r="C88" s="31"/>
      <c r="D88" s="32"/>
      <c r="E88" s="32"/>
      <c r="F88" s="89"/>
    </row>
    <row r="89" spans="1:6" ht="32.25" thickBot="1" x14ac:dyDescent="0.3">
      <c r="A89" s="46">
        <v>6.1</v>
      </c>
      <c r="B89" s="15" t="s">
        <v>14</v>
      </c>
      <c r="C89" s="41">
        <v>1</v>
      </c>
      <c r="D89" s="41" t="s">
        <v>7</v>
      </c>
      <c r="E89" s="37"/>
      <c r="F89" s="86">
        <f>E89*C89</f>
        <v>0</v>
      </c>
    </row>
    <row r="90" spans="1:6" ht="24.75" customHeight="1" thickBot="1" x14ac:dyDescent="0.3">
      <c r="A90" s="65"/>
      <c r="B90" s="97" t="s">
        <v>93</v>
      </c>
      <c r="C90" s="97"/>
      <c r="D90" s="97"/>
      <c r="E90" s="55"/>
      <c r="F90" s="69">
        <f>F89</f>
        <v>0</v>
      </c>
    </row>
    <row r="91" spans="1:6" ht="47.25" x14ac:dyDescent="0.25">
      <c r="A91" s="98">
        <v>7</v>
      </c>
      <c r="B91" s="25" t="s">
        <v>24</v>
      </c>
      <c r="C91" s="109" t="s">
        <v>4</v>
      </c>
      <c r="D91" s="110"/>
      <c r="E91" s="34"/>
      <c r="F91" s="92"/>
    </row>
    <row r="92" spans="1:6" ht="47.25" x14ac:dyDescent="0.25">
      <c r="A92" s="98"/>
      <c r="B92" s="66" t="s">
        <v>46</v>
      </c>
      <c r="C92" s="109"/>
      <c r="D92" s="110"/>
      <c r="E92" s="34"/>
      <c r="F92" s="92"/>
    </row>
    <row r="93" spans="1:6" ht="31.5" x14ac:dyDescent="0.25">
      <c r="A93" s="98"/>
      <c r="B93" s="66" t="s">
        <v>47</v>
      </c>
      <c r="C93" s="109"/>
      <c r="D93" s="110"/>
      <c r="E93" s="34"/>
      <c r="F93" s="92"/>
    </row>
    <row r="94" spans="1:6" ht="31.5" x14ac:dyDescent="0.25">
      <c r="A94" s="98"/>
      <c r="B94" s="66" t="s">
        <v>48</v>
      </c>
      <c r="C94" s="109"/>
      <c r="D94" s="110"/>
      <c r="E94" s="34"/>
      <c r="F94" s="92"/>
    </row>
    <row r="95" spans="1:6" ht="15.75" x14ac:dyDescent="0.25">
      <c r="A95" s="98"/>
      <c r="B95" s="66" t="s">
        <v>49</v>
      </c>
      <c r="C95" s="109"/>
      <c r="D95" s="110"/>
      <c r="E95" s="34"/>
      <c r="F95" s="92"/>
    </row>
    <row r="96" spans="1:6" ht="31.5" x14ac:dyDescent="0.25">
      <c r="A96" s="98"/>
      <c r="B96" s="66" t="s">
        <v>23</v>
      </c>
      <c r="C96" s="109"/>
      <c r="D96" s="110"/>
      <c r="E96" s="34"/>
      <c r="F96" s="92"/>
    </row>
    <row r="97" spans="1:6" ht="15.75" x14ac:dyDescent="0.25">
      <c r="A97" s="99"/>
      <c r="B97" s="66" t="str">
        <f>B90</f>
        <v>Subtotal for Generator Room: (to be carried to summery below)</v>
      </c>
      <c r="C97" s="38"/>
      <c r="D97" s="43"/>
      <c r="E97" s="35"/>
      <c r="F97" s="93"/>
    </row>
    <row r="98" spans="1:6" ht="40.5" customHeight="1" thickBot="1" x14ac:dyDescent="0.3">
      <c r="A98" s="46">
        <v>7.1</v>
      </c>
      <c r="B98" s="20" t="s">
        <v>50</v>
      </c>
      <c r="C98" s="40">
        <v>1</v>
      </c>
      <c r="D98" s="40" t="s">
        <v>5</v>
      </c>
      <c r="E98" s="67"/>
      <c r="F98" s="94">
        <f>E98*C98</f>
        <v>0</v>
      </c>
    </row>
    <row r="99" spans="1:6" ht="27.75" customHeight="1" thickBot="1" x14ac:dyDescent="0.3">
      <c r="A99" s="65"/>
      <c r="B99" s="97" t="s">
        <v>92</v>
      </c>
      <c r="C99" s="97"/>
      <c r="D99" s="97"/>
      <c r="E99" s="55"/>
      <c r="F99" s="69">
        <f>F98</f>
        <v>0</v>
      </c>
    </row>
    <row r="100" spans="1:6" x14ac:dyDescent="0.25">
      <c r="A100" s="74"/>
      <c r="B100" s="75" t="s">
        <v>78</v>
      </c>
      <c r="C100" s="75"/>
      <c r="D100" s="75"/>
      <c r="E100" s="75"/>
      <c r="F100" s="87"/>
    </row>
    <row r="101" spans="1:6" ht="15.75" thickBot="1" x14ac:dyDescent="0.3">
      <c r="A101" s="71"/>
      <c r="B101" s="75"/>
      <c r="C101" s="75"/>
      <c r="D101" s="61"/>
      <c r="E101" s="61"/>
      <c r="F101" s="87"/>
    </row>
    <row r="102" spans="1:6" ht="33.75" customHeight="1" thickBot="1" x14ac:dyDescent="0.3">
      <c r="A102" s="47" t="s">
        <v>79</v>
      </c>
      <c r="B102" s="48" t="s">
        <v>80</v>
      </c>
      <c r="C102" s="48" t="s">
        <v>113</v>
      </c>
      <c r="D102" s="61"/>
      <c r="E102" s="61"/>
      <c r="F102" s="87"/>
    </row>
    <row r="103" spans="1:6" ht="35.25" customHeight="1" thickBot="1" x14ac:dyDescent="0.3">
      <c r="A103" s="49">
        <v>1</v>
      </c>
      <c r="B103" s="50" t="str">
        <f>B14</f>
        <v>Subtotal for the Geophysical survey works (to be carried to summery below)</v>
      </c>
      <c r="C103" s="51">
        <f>F14</f>
        <v>0</v>
      </c>
      <c r="D103" s="61"/>
      <c r="E103" s="61"/>
      <c r="F103" s="87"/>
    </row>
    <row r="104" spans="1:6" ht="26.25" customHeight="1" thickBot="1" x14ac:dyDescent="0.3">
      <c r="A104" s="49">
        <v>2</v>
      </c>
      <c r="B104" s="50" t="str">
        <f>B27</f>
        <v>Subtotal for the Bore hole drilling works (to be carried to summery below)</v>
      </c>
      <c r="C104" s="51">
        <f>F27</f>
        <v>0</v>
      </c>
      <c r="D104" s="61"/>
      <c r="E104" s="61"/>
      <c r="F104" s="87"/>
    </row>
    <row r="105" spans="1:6" ht="51" customHeight="1" thickBot="1" x14ac:dyDescent="0.3">
      <c r="A105" s="49">
        <v>3</v>
      </c>
      <c r="B105" s="50" t="str">
        <f>B53</f>
        <v>Subtotal for the Provision and installation  of dual system Submersible pump , , Solar system and the generator works: (to be carried to summery below)</v>
      </c>
      <c r="C105" s="51">
        <f>F53</f>
        <v>0</v>
      </c>
      <c r="D105" s="61"/>
      <c r="E105" s="61"/>
      <c r="F105" s="87"/>
    </row>
    <row r="106" spans="1:6" ht="46.5" customHeight="1" thickBot="1" x14ac:dyDescent="0.3">
      <c r="A106" s="49">
        <v>4</v>
      </c>
      <c r="B106" s="50" t="str">
        <f>B73</f>
        <v>Subtotal for the Elevated Tank and Distribution Points (to be carried to summery below)</v>
      </c>
      <c r="C106" s="51">
        <f>F73</f>
        <v>0</v>
      </c>
      <c r="D106" s="61"/>
      <c r="E106" s="61"/>
      <c r="F106" s="87"/>
    </row>
    <row r="107" spans="1:6" ht="15.75" thickBot="1" x14ac:dyDescent="0.3">
      <c r="A107" s="49">
        <v>5</v>
      </c>
      <c r="B107" s="50" t="str">
        <f>B81</f>
        <v>Subtotal for the Fence Works (to be carried to summery below)</v>
      </c>
      <c r="C107" s="51">
        <f>F81</f>
        <v>0</v>
      </c>
      <c r="D107" s="61"/>
      <c r="E107" s="61"/>
      <c r="F107" s="87"/>
    </row>
    <row r="108" spans="1:6" ht="42.75" customHeight="1" thickBot="1" x14ac:dyDescent="0.3">
      <c r="A108" s="49">
        <v>6</v>
      </c>
      <c r="B108" s="50" t="str">
        <f>B90</f>
        <v>Subtotal for Generator Room: (to be carried to summery below)</v>
      </c>
      <c r="C108" s="51">
        <f>F90</f>
        <v>0</v>
      </c>
      <c r="D108" s="61"/>
      <c r="E108" s="61"/>
      <c r="F108" s="87"/>
    </row>
    <row r="109" spans="1:6" ht="38.25" customHeight="1" thickBot="1" x14ac:dyDescent="0.3">
      <c r="A109" s="49">
        <v>7</v>
      </c>
      <c r="B109" s="50" t="str">
        <f>B99</f>
        <v>Subtotal for the signboard works (to be carried to summery below)</v>
      </c>
      <c r="C109" s="51">
        <f>F99</f>
        <v>0</v>
      </c>
      <c r="D109" s="61"/>
      <c r="E109" s="61"/>
      <c r="F109" s="87"/>
    </row>
    <row r="110" spans="1:6" ht="26.25" customHeight="1" thickBot="1" x14ac:dyDescent="0.3">
      <c r="A110" s="52"/>
      <c r="B110" s="53" t="s">
        <v>105</v>
      </c>
      <c r="C110" s="54">
        <f>SUM(C103:C108)</f>
        <v>0</v>
      </c>
      <c r="D110" s="61"/>
      <c r="E110" s="61"/>
      <c r="F110" s="87"/>
    </row>
    <row r="111" spans="1:6" x14ac:dyDescent="0.25">
      <c r="A111" s="76"/>
      <c r="B111" s="77"/>
      <c r="C111" s="77"/>
      <c r="D111" s="61"/>
      <c r="E111" s="61"/>
      <c r="F111" s="87"/>
    </row>
    <row r="112" spans="1:6" x14ac:dyDescent="0.25">
      <c r="A112" s="71"/>
      <c r="B112" s="61"/>
      <c r="C112" s="61"/>
      <c r="D112" s="61"/>
      <c r="E112" s="61"/>
      <c r="F112" s="87"/>
    </row>
    <row r="113" spans="1:6" ht="33" customHeight="1" x14ac:dyDescent="0.25">
      <c r="A113" s="71"/>
      <c r="B113" s="79" t="s">
        <v>81</v>
      </c>
      <c r="C113" s="61"/>
      <c r="D113" s="61"/>
      <c r="E113" s="61"/>
      <c r="F113" s="87"/>
    </row>
    <row r="114" spans="1:6" ht="30" customHeight="1" x14ac:dyDescent="0.25">
      <c r="A114" s="71"/>
      <c r="B114" s="79" t="s">
        <v>82</v>
      </c>
      <c r="C114" s="61"/>
      <c r="D114" s="61"/>
      <c r="E114" s="61"/>
      <c r="F114" s="87"/>
    </row>
    <row r="115" spans="1:6" ht="29.25" customHeight="1" x14ac:dyDescent="0.25">
      <c r="A115" s="71"/>
      <c r="B115" s="79" t="s">
        <v>83</v>
      </c>
      <c r="C115" s="61"/>
      <c r="D115" s="61"/>
      <c r="E115" s="61"/>
      <c r="F115" s="87"/>
    </row>
    <row r="116" spans="1:6" ht="29.25" customHeight="1" x14ac:dyDescent="0.25">
      <c r="A116" s="71"/>
      <c r="B116" s="79" t="s">
        <v>84</v>
      </c>
      <c r="C116" s="61"/>
      <c r="D116" s="61"/>
      <c r="E116" s="61"/>
      <c r="F116" s="87"/>
    </row>
    <row r="117" spans="1:6" ht="37.5" customHeight="1" x14ac:dyDescent="0.25">
      <c r="A117" s="71"/>
      <c r="B117" s="79" t="s">
        <v>85</v>
      </c>
      <c r="C117" s="61"/>
      <c r="D117" s="61"/>
      <c r="E117" s="61"/>
      <c r="F117" s="87"/>
    </row>
    <row r="118" spans="1:6" ht="36.75" customHeight="1" thickBot="1" x14ac:dyDescent="0.3">
      <c r="A118" s="73"/>
      <c r="B118" s="80" t="s">
        <v>86</v>
      </c>
      <c r="C118" s="78"/>
      <c r="D118" s="78"/>
      <c r="E118" s="78"/>
      <c r="F118" s="95"/>
    </row>
  </sheetData>
  <mergeCells count="30">
    <mergeCell ref="A6:F6"/>
    <mergeCell ref="B14:D14"/>
    <mergeCell ref="C8:D12"/>
    <mergeCell ref="B1:F1"/>
    <mergeCell ref="F71:F72"/>
    <mergeCell ref="A8:A12"/>
    <mergeCell ref="C28:D39"/>
    <mergeCell ref="B27:D27"/>
    <mergeCell ref="A28:A39"/>
    <mergeCell ref="A43:A50"/>
    <mergeCell ref="C71:C72"/>
    <mergeCell ref="D71:D72"/>
    <mergeCell ref="E71:E72"/>
    <mergeCell ref="C43:D50"/>
    <mergeCell ref="C54:D67"/>
    <mergeCell ref="A54:A66"/>
    <mergeCell ref="B99:D99"/>
    <mergeCell ref="A91:A97"/>
    <mergeCell ref="A15:A25"/>
    <mergeCell ref="C15:D25"/>
    <mergeCell ref="A74:A79"/>
    <mergeCell ref="A82:A88"/>
    <mergeCell ref="B53:D53"/>
    <mergeCell ref="B73:D73"/>
    <mergeCell ref="B81:D81"/>
    <mergeCell ref="B90:D90"/>
    <mergeCell ref="C74:D79"/>
    <mergeCell ref="C82:D87"/>
    <mergeCell ref="C91:D96"/>
    <mergeCell ref="A71:A72"/>
  </mergeCells>
  <pageMargins left="0.70866141732283472" right="0.70866141732283472" top="0.74803149606299213" bottom="0.74803149606299213" header="0.31496062992125984" footer="0.31496062992125984"/>
  <pageSetup scale="65" orientation="portrait" r:id="rId1"/>
  <rowBreaks count="4" manualBreakCount="4">
    <brk id="26" max="16383" man="1"/>
    <brk id="41" max="16383" man="1"/>
    <brk id="66" max="16383" man="1"/>
    <brk id="9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Hai Elwifag Water Yard BoQ</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Ahmed.Adam</dc:creator>
  <cp:lastModifiedBy>Ahmed Adam</cp:lastModifiedBy>
  <cp:lastPrinted>2020-07-12T13:07:23Z</cp:lastPrinted>
  <dcterms:created xsi:type="dcterms:W3CDTF">2018-01-22T07:26:11Z</dcterms:created>
  <dcterms:modified xsi:type="dcterms:W3CDTF">2020-07-19T13:04:21Z</dcterms:modified>
</cp:coreProperties>
</file>