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https://undp-my.sharepoint.com/personal/rawan_taha_undp_org/Documents/safe markets acc lab/procurement/water lilanda/"/>
    </mc:Choice>
  </mc:AlternateContent>
  <xr:revisionPtr revIDLastSave="0" documentId="8_{F045685C-F69D-426A-BA03-D45CAFECF83F}" xr6:coauthVersionLast="45" xr6:coauthVersionMax="45" xr10:uidLastSave="{00000000-0000-0000-0000-000000000000}"/>
  <bookViews>
    <workbookView xWindow="-120" yWindow="-120" windowWidth="20730" windowHeight="11160" xr2:uid="{61146F52-8B04-4E96-9232-29E938A5827A}"/>
  </bookViews>
  <sheets>
    <sheet name="Cover" sheetId="4" r:id="rId1"/>
    <sheet name="Demolitions" sheetId="2" r:id="rId2"/>
    <sheet name="Storage tanks &amp; reticulation" sheetId="3" r:id="rId3"/>
    <sheet name="Millers shed" sheetId="1" r:id="rId4"/>
    <sheet name="Perimeter wall" sheetId="5" r:id="rId5"/>
    <sheet name="Summary"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5" l="1"/>
  <c r="E33" i="5"/>
  <c r="E8" i="6"/>
  <c r="E87" i="1" l="1"/>
  <c r="F87" i="1"/>
  <c r="E7" i="6" s="1"/>
  <c r="F46" i="3" l="1"/>
  <c r="E6" i="6" s="1"/>
  <c r="F21" i="2"/>
  <c r="F19" i="2"/>
  <c r="E24" i="2"/>
  <c r="E34" i="6" l="1"/>
  <c r="F24" i="2"/>
  <c r="E5" i="6" s="1"/>
  <c r="D32" i="6" s="1"/>
  <c r="E36" i="6" l="1"/>
  <c r="E38" i="6" s="1"/>
  <c r="E46" i="3" l="1"/>
</calcChain>
</file>

<file path=xl/sharedStrings.xml><?xml version="1.0" encoding="utf-8"?>
<sst xmlns="http://schemas.openxmlformats.org/spreadsheetml/2006/main" count="235" uniqueCount="118">
  <si>
    <t>ITEM</t>
  </si>
  <si>
    <t>DESCRIPTION</t>
  </si>
  <si>
    <t>UNIT</t>
  </si>
  <si>
    <t>QTY</t>
  </si>
  <si>
    <t>RATE</t>
  </si>
  <si>
    <t>AMOUNT</t>
  </si>
  <si>
    <t>The contractor shall take all due care to provide shoring, needling, strutting and all temporary works necessary for supporting the existing structures in the course of works</t>
  </si>
  <si>
    <t>The contractor rate includes all necessary machinery and labour complete as instructed by engineer in charge including all lead and lift.</t>
  </si>
  <si>
    <t>Earth work excavation for foundations including all labour, shoring, strutting and dewatering wherever necessary transport, tools, tackles, equipment, fuel, etc., complete</t>
  </si>
  <si>
    <t>A</t>
  </si>
  <si>
    <t>Excavate oversite average 150 mm deep to remove top soil and wheel spread and level on site where directed</t>
  </si>
  <si>
    <t>m²</t>
  </si>
  <si>
    <t>B</t>
  </si>
  <si>
    <t>Excavate for foundation trench exceeding 0.25 but not exceeding 1.50 metres and get out</t>
  </si>
  <si>
    <t>m³</t>
  </si>
  <si>
    <t>C</t>
  </si>
  <si>
    <t>Backfilling in layers not exceeding 100 mm thick around foundations with approved laterite or other approved materials.</t>
  </si>
  <si>
    <t>D</t>
  </si>
  <si>
    <t xml:space="preserve">Disposal </t>
  </si>
  <si>
    <t>Load and transport surplus excavated materials to an authorized  disposal site.</t>
  </si>
  <si>
    <t xml:space="preserve">Termite Treatment </t>
  </si>
  <si>
    <t>Ant proofing as described to exposed surfaces of excavations, top of hardcore bed and foundation walls.</t>
  </si>
  <si>
    <t>500 gauge polythene sheeting damp proof membrane laid on hardcore  with 150 mm side and end laps</t>
  </si>
  <si>
    <r>
      <t>m</t>
    </r>
    <r>
      <rPr>
        <sz val="11"/>
        <color indexed="8"/>
        <rFont val="Bookman Old Style"/>
        <family val="1"/>
      </rPr>
      <t>³</t>
    </r>
  </si>
  <si>
    <t>Reinforced concrete slab, thickness 100 mm,</t>
  </si>
  <si>
    <t>Reinforcement in slab</t>
  </si>
  <si>
    <t>Blockwork in foundation</t>
  </si>
  <si>
    <r>
      <t>m</t>
    </r>
    <r>
      <rPr>
        <sz val="11"/>
        <color indexed="8"/>
        <rFont val="Bookman Old Style"/>
        <family val="1"/>
      </rPr>
      <t>²</t>
    </r>
  </si>
  <si>
    <t>m</t>
  </si>
  <si>
    <t>Nr</t>
  </si>
  <si>
    <t>item</t>
  </si>
  <si>
    <t>Reinforced concrete foundation strips, mm 600 wide, mm 200 deep as per specification and detailed drawings provided by the architect/ engineerProviding and laying plain cement concrete of mix 1:3:6 in volumetric proportions for levelling course in foundations all as per specification</t>
  </si>
  <si>
    <t>Preamble</t>
  </si>
  <si>
    <t xml:space="preserve">The Contractor is required to verify on site all measurements  </t>
  </si>
  <si>
    <t>of the drawings which are part of the tender.</t>
  </si>
  <si>
    <t xml:space="preserve">All reference levels and measurements for all building works </t>
  </si>
  <si>
    <t>should be verified and agreed with  UNDP Engineer before commencement of works</t>
  </si>
  <si>
    <t>All items are provisonal and subject to</t>
  </si>
  <si>
    <t>re-measurement on site</t>
  </si>
  <si>
    <t>Supply and install door size 800x1960x45 hung on buts to metal frame, complete with mortice lockset.</t>
  </si>
  <si>
    <t>Doors &amp; windows</t>
  </si>
  <si>
    <t>Substructure</t>
  </si>
  <si>
    <t>Excavations and Earthworks</t>
  </si>
  <si>
    <t>Concrete works</t>
  </si>
  <si>
    <t>Superstructure</t>
  </si>
  <si>
    <t>Blockwork</t>
  </si>
  <si>
    <t>Roofing</t>
  </si>
  <si>
    <t>Doors</t>
  </si>
  <si>
    <t>Windows</t>
  </si>
  <si>
    <t>Carefully demolish millers shed approximately 15 square meters, including grubbing up foundations and make good all disturbed works.</t>
  </si>
  <si>
    <t>Carefully demolish cracked perimeter wall approximately 18 square meters, including grubbing up foundations and make good all disturbed works.</t>
  </si>
  <si>
    <t>The contractor shall take all due care to provide shoring, needling, strutting and all temporary works necessary for supporting the existing structure in the course of demolitions and construction until it becomes self supporting  All debris should be removed from site as soon as possible to an approved tipping location and levelled and made environmentally safe. The contractor shall load and transport demolished materials to an authorized disposal site.</t>
  </si>
  <si>
    <t>Demolitions</t>
  </si>
  <si>
    <t>Reinforced concrete slab</t>
  </si>
  <si>
    <t>Supply and cast 2600x2600mm 150mm depth Class 25 concrete slab, reinforced with conforce 87 wire.</t>
  </si>
  <si>
    <t>Supply and installation of uPVC Tank 10,000 litres equipped wth automated floating switch. The shall sit onto steel plate, with expanded wire fixed on the walk way around the tank.</t>
  </si>
  <si>
    <t>Supply and installation of uPVC Tank 5,000 litres equipped wth automated floating switch. The ground tank shall sit onto a reinforced concrete base.</t>
  </si>
  <si>
    <t>Allow for hardrock trenching along distribution pipeline</t>
  </si>
  <si>
    <t xml:space="preserve">Trenching, supply &amp; laying DN32mm HDPE discharge from the water source to the installed ground tank, elavated tank &amp; DN50mm uPVC distribution pipeline complete with all connecting fittings to be backfilled with excavated material, not exceeding 300m length. </t>
  </si>
  <si>
    <t>Supply and install 3/4'' lockable garden G.I stand taps complete with all connecting fittings, mounted in 150x150mm x200mm deep concrete bases, to be connected from the distribution line.</t>
  </si>
  <si>
    <t>Steel cage</t>
  </si>
  <si>
    <t>should be verified and agreed with  UNDP Engineer before commencement of works.</t>
  </si>
  <si>
    <t>re-measurement on site.</t>
  </si>
  <si>
    <t>BILL OF QUANTITIES</t>
  </si>
  <si>
    <t>FOR</t>
  </si>
  <si>
    <t>ON PLOT No. 20842, ALICK NKATA ROAD, LONG ACRES, LUSAKA.</t>
  </si>
  <si>
    <t>THE PROPOSED LILANDA MARKET WATER RETICULATION SYSTEM</t>
  </si>
  <si>
    <t>THE UNITED NATIONS DEVELOPMENT PROGRAMME</t>
  </si>
  <si>
    <t>TOTAL CARRIED TO SUMMARY</t>
  </si>
  <si>
    <t>Supply &amp; install uPVC storage tanks, steel tank stand &amp; inlet and outlet pipes</t>
  </si>
  <si>
    <t>Ground tank base &amp; steel cage</t>
  </si>
  <si>
    <t>Steel reinforcement</t>
  </si>
  <si>
    <t>Nr.</t>
  </si>
  <si>
    <t>Supply and install 200 mm x 200 mm Terra cotta air brick of  approved type with copper gauze backing and building into 200  mm wall and render around in cement mortar According to specifications and Engineer's instructions.</t>
  </si>
  <si>
    <t>Blockforce reinforcement  every third to 200 mm wall in superstructure walls</t>
  </si>
  <si>
    <t>IBR (0.5mm) roof sheeting and fixed to 75x50x20x3mm lipped channel purlins @1200mm c/c according to manufacture's instructions/ measured net - with allowance for laps  including all labours to roofing sheets, galvanised serrated ridge closures and galvanised serrated eaves closures</t>
  </si>
  <si>
    <t>Electricals</t>
  </si>
  <si>
    <t>CAS and IEE wiring rules shall be followed for all Electrical Installations.</t>
  </si>
  <si>
    <t>Supply, deliver, install, connect and set to work the electrical fittings as specified or others of similar standard and performance specification approved by the Engineer.</t>
  </si>
  <si>
    <t>Supply and installation of Flourescent light fitting, complete with 2nr 36 watt cool white tubes complete with necessary ballast and all other accessories prewired. Light fitting as philips or as approved by the Engineer.</t>
  </si>
  <si>
    <r>
      <t xml:space="preserve">Supply and wiring for </t>
    </r>
    <r>
      <rPr>
        <b/>
        <sz val="11"/>
        <rFont val="Arial"/>
        <family val="2"/>
      </rPr>
      <t>light points</t>
    </r>
    <r>
      <rPr>
        <sz val="11"/>
        <rFont val="Arial"/>
        <family val="2"/>
      </rPr>
      <t xml:space="preserve"> (interior light points) with  2Rx1.5sqmm 1.5sqmm ECC PVC insulated single core standard copper conductor cable (ZAMEFA) in 20mm PVC conduit surface run /concealed in ceiling, wall, column, floor, including supply and fixing of 6amps flush type modular(plate) control switches fixed in 3x3'' metal flush box; suitable flush mounted switches and all necessary components and earthing with 1Rx1.5sqmm insulated copper wire run inside the conduit including supply of all fixing materials,accessories,and interconnections complete as required and approved by the  Engineer.</t>
    </r>
  </si>
  <si>
    <r>
      <t>Supply and wiring for</t>
    </r>
    <r>
      <rPr>
        <b/>
        <sz val="11"/>
        <rFont val="Arial"/>
        <family val="2"/>
      </rPr>
      <t xml:space="preserve"> Power</t>
    </r>
    <r>
      <rPr>
        <sz val="11"/>
        <rFont val="Arial"/>
        <family val="2"/>
      </rPr>
      <t xml:space="preserve"> </t>
    </r>
    <r>
      <rPr>
        <b/>
        <sz val="11"/>
        <rFont val="Arial"/>
        <family val="2"/>
      </rPr>
      <t xml:space="preserve"> points</t>
    </r>
    <r>
      <rPr>
        <sz val="11"/>
        <rFont val="Arial"/>
        <family val="2"/>
      </rPr>
      <t xml:space="preserve"> (Trunking mounted for Legrand pvc trunking 803 50x130mm) with  2Rx2.5sqmm 2.5sqmm insulated single core standard copper conductor cable in 20mm pvc conduitsurface run /concealed in ceiling, wall, column, floor, including supply and fixing of 13A Mosaic Double sockets with fixing materials, accessories and interconnections complete as required and approved by the Engineer.</t>
    </r>
  </si>
  <si>
    <t>Supply and install 1000x1200mm wide windows complete with steel frame, pegs, stays and 4mm glass panes- fixed in position using approved window putty.</t>
  </si>
  <si>
    <t>Excavate for foundation trench exceeding 0.25 but not exceeding 1 metre and get out</t>
  </si>
  <si>
    <t>87 conforce wire mesh in concrete slab laid on damp proof membrane with 200mm side and end laps</t>
  </si>
  <si>
    <t>Hollow concrete blockwork in cement mortar 1:3 as described, filled with and including class 15 mass concrete 200 mm Wall</t>
  </si>
  <si>
    <t>Supply and install precast reinforced concrete linols to window and door.</t>
  </si>
  <si>
    <t>E</t>
  </si>
  <si>
    <t>F</t>
  </si>
  <si>
    <t>G</t>
  </si>
  <si>
    <t>H</t>
  </si>
  <si>
    <t>I</t>
  </si>
  <si>
    <t>J</t>
  </si>
  <si>
    <t>K</t>
  </si>
  <si>
    <t>Scarify and compact surface to receive new concrete</t>
  </si>
  <si>
    <t>Reinforced concrete foundation strips, mm 600 wide, mm 200 deep as per specification and Engineer's drawing. Providing and laying plain cement concrete of mix 1:3:6 in volumetric proportions for levelling course in foundations all as per specification.</t>
  </si>
  <si>
    <t>Brickforce reinforcement  every third course to 200 mm wall in superstructure walls</t>
  </si>
  <si>
    <t>Brickwork- Perimeter Wall</t>
  </si>
  <si>
    <t>Item</t>
  </si>
  <si>
    <t>Description</t>
  </si>
  <si>
    <t>Amount</t>
  </si>
  <si>
    <t>NOTES</t>
  </si>
  <si>
    <t>This Bill shall include for Material Cost, Labour, Transport, Mark-up and an allowance for waste.</t>
  </si>
  <si>
    <t>Contractor to take all necessary precaution before commencement of works</t>
  </si>
  <si>
    <t xml:space="preserve">Total Cost </t>
  </si>
  <si>
    <t>GRAND TOTAL</t>
  </si>
  <si>
    <t>Summary</t>
  </si>
  <si>
    <t>Storage tanks &amp; reticulation</t>
  </si>
  <si>
    <t>Millers shed</t>
  </si>
  <si>
    <t>Perimeter wall</t>
  </si>
  <si>
    <r>
      <t xml:space="preserve">Add </t>
    </r>
    <r>
      <rPr>
        <b/>
        <sz val="11"/>
        <rFont val="Arial"/>
        <family val="2"/>
      </rPr>
      <t xml:space="preserve">P's n G's @     </t>
    </r>
  </si>
  <si>
    <r>
      <t xml:space="preserve">Add </t>
    </r>
    <r>
      <rPr>
        <b/>
        <sz val="11"/>
        <rFont val="Arial"/>
        <family val="2"/>
      </rPr>
      <t>Contingency Sum   @  10 %</t>
    </r>
  </si>
  <si>
    <t>LILANDA MARKET WATER RETICULATION SYSTEM</t>
  </si>
  <si>
    <t>Supply of booster pump with discharge and suction fittings, Q=5m3/hr and H= 30m, single phase pump, the accessories should include anti dry run protection, pump control panel and float switches incorporated in the both bottom and overhead tank, inclusive of all electrical supply power connections from the supply point</t>
  </si>
  <si>
    <t>Fabricate steel cage (2500x2500mm) for uPVC ground storage tank using glvanised steel woven mesh ≈11mm hole size, fixed to 50x50x8mm Right Square Angle frame bolted to concrete slab. Complete with steel framed gate with heavy duty lock.</t>
  </si>
  <si>
    <t>IBR (0.5mm) roof sheeting and fixed to steel cage according to manufacture's instructions/ measured net - with allowance for laps  including all labours to roofing sheets, galvanised serrated ridge closures and galvanised serrated eaves closures.</t>
  </si>
  <si>
    <r>
      <t>Supply and build with high quality hollow concrete blocks,3.50 KN/mm minimum crushing strength, nominal, normal weight,  thickness 200mm blocks</t>
    </r>
    <r>
      <rPr>
        <sz val="11"/>
        <color indexed="8"/>
        <rFont val="Arial"/>
        <family val="2"/>
      </rPr>
      <t xml:space="preserve"> walls finished with plaster according to the drawings, specification and to the supervision engineer instructions. Portland structural cement mortar ( Proportion Specification cement and sand 1:4)</t>
    </r>
  </si>
  <si>
    <t>Supply &amp; construct 6m high steel tank, with carrying capacity of 10.5 tonnes, preferably with IPE 160*82*12kg/m for the columns and beams, 150*50 for the tank base or Timber, 80*80*8mm stiffeners and 50*50*6mm for the brasses. Class 25 concrete bases as per Engineer's drawing.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</si>
</sst>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_ * #,##0.00_ ;_ * \-#,##0.00_ ;_ * &quot;-&quot;??_ ;_ @_ "/>
    <numFmt numFmtId="167" formatCode="_([$ZMW]\ * #,##0.00_);_([$ZMW]\ * \(#,##0.00\);_([$ZMW]\ * &quot;-&quot;??_);_(@_)"/>
  </numFmts>
  <fonts count="29">
    <font>
      <sz val="11"/>
      <color theme="1"/>
      <name val="Calibri"/>
      <family val="2"/>
      <scheme val="minor"/>
    </font>
    <font>
      <sz val="11"/>
      <color theme="1"/>
      <name val="Calibri"/>
      <family val="2"/>
      <scheme val="minor"/>
    </font>
    <font>
      <sz val="11"/>
      <color rgb="FF000000"/>
      <name val="Arial"/>
      <family val="2"/>
    </font>
    <font>
      <b/>
      <sz val="11"/>
      <color rgb="FF000000"/>
      <name val="Arial"/>
      <family val="2"/>
    </font>
    <font>
      <sz val="12"/>
      <name val="宋体"/>
      <charset val="134"/>
    </font>
    <font>
      <sz val="11"/>
      <name val="Arial"/>
      <family val="2"/>
    </font>
    <font>
      <b/>
      <sz val="11"/>
      <name val="Arial"/>
      <family val="2"/>
    </font>
    <font>
      <sz val="11"/>
      <color indexed="8"/>
      <name val="Bookman Old Style"/>
      <family val="1"/>
    </font>
    <font>
      <sz val="11"/>
      <color indexed="8"/>
      <name val="Arial"/>
      <family val="2"/>
    </font>
    <font>
      <sz val="11"/>
      <color rgb="FFFF0000"/>
      <name val="Arial"/>
      <family val="2"/>
    </font>
    <font>
      <b/>
      <sz val="10"/>
      <name val="Times New Roman"/>
      <family val="1"/>
    </font>
    <font>
      <sz val="11"/>
      <color rgb="FF000000"/>
      <name val="Calibri"/>
      <family val="2"/>
    </font>
    <font>
      <sz val="11"/>
      <color rgb="FF000000"/>
      <name val="Calibri"/>
      <family val="2"/>
      <charset val="204"/>
    </font>
    <font>
      <sz val="11"/>
      <color indexed="8"/>
      <name val="Calibri"/>
      <family val="2"/>
    </font>
    <font>
      <sz val="10"/>
      <name val="Arial"/>
      <family val="2"/>
    </font>
    <font>
      <sz val="11"/>
      <color theme="1"/>
      <name val="Arial"/>
      <family val="2"/>
    </font>
    <font>
      <sz val="10"/>
      <name val="Times New Roman"/>
      <family val="1"/>
    </font>
    <font>
      <b/>
      <sz val="11"/>
      <name val="Times New Roman"/>
      <family val="1"/>
    </font>
    <font>
      <sz val="18"/>
      <name val="Times New Roman"/>
      <family val="1"/>
    </font>
    <font>
      <sz val="20"/>
      <name val="Times New Roman"/>
      <family val="1"/>
    </font>
    <font>
      <sz val="16"/>
      <name val="Times New Roman"/>
      <family val="1"/>
    </font>
    <font>
      <b/>
      <sz val="20"/>
      <name val="Times New Roman"/>
      <family val="1"/>
    </font>
    <font>
      <sz val="11"/>
      <name val="Times New Roman"/>
      <family val="1"/>
    </font>
    <font>
      <u/>
      <sz val="10"/>
      <color indexed="12"/>
      <name val="Arial"/>
      <family val="2"/>
    </font>
    <font>
      <i/>
      <u/>
      <sz val="10"/>
      <color indexed="12"/>
      <name val="Arial"/>
      <family val="2"/>
    </font>
    <font>
      <b/>
      <sz val="10"/>
      <name val="Arial"/>
      <family val="2"/>
    </font>
    <font>
      <b/>
      <sz val="11"/>
      <color theme="1"/>
      <name val="Arial"/>
      <family val="2"/>
    </font>
    <font>
      <sz val="11"/>
      <color theme="1"/>
      <name val="Times New Roman"/>
      <family val="1"/>
    </font>
    <font>
      <b/>
      <u/>
      <sz val="1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37">
    <xf numFmtId="0" fontId="0" fillId="0" borderId="0"/>
    <xf numFmtId="0" fontId="2" fillId="0" borderId="0">
      <protection locked="0"/>
    </xf>
    <xf numFmtId="164" fontId="2" fillId="0" borderId="0">
      <alignment vertical="top"/>
      <protection locked="0"/>
    </xf>
    <xf numFmtId="0" fontId="4" fillId="0" borderId="0">
      <protection locked="0"/>
    </xf>
    <xf numFmtId="0" fontId="11" fillId="0" borderId="0">
      <protection locked="0"/>
    </xf>
    <xf numFmtId="0" fontId="1" fillId="0" borderId="0"/>
    <xf numFmtId="0" fontId="12" fillId="0" borderId="0"/>
    <xf numFmtId="164" fontId="13" fillId="0" borderId="0" applyFont="0" applyFill="0" applyBorder="0" applyAlignment="0" applyProtection="0"/>
    <xf numFmtId="164" fontId="1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64" fontId="12" fillId="0" borderId="0" applyFont="0" applyFill="0" applyBorder="0" applyAlignment="0" applyProtection="0"/>
    <xf numFmtId="9" fontId="1" fillId="0" borderId="0" applyFont="0" applyFill="0" applyBorder="0" applyAlignment="0" applyProtection="0"/>
    <xf numFmtId="164" fontId="12" fillId="0" borderId="0" applyFont="0" applyFill="0" applyBorder="0" applyAlignment="0" applyProtection="0"/>
    <xf numFmtId="0" fontId="1" fillId="0" borderId="0"/>
    <xf numFmtId="164" fontId="1" fillId="0" borderId="0" applyFont="0" applyFill="0" applyBorder="0" applyAlignment="0" applyProtection="0"/>
    <xf numFmtId="0" fontId="1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4" fillId="0" borderId="0" applyFont="0" applyFill="0" applyBorder="0" applyAlignment="0" applyProtection="0"/>
    <xf numFmtId="166" fontId="1" fillId="0" borderId="0" applyFont="0" applyFill="0" applyBorder="0" applyAlignment="0" applyProtection="0"/>
    <xf numFmtId="9"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9" fontId="12" fillId="0" borderId="0" applyFont="0" applyFill="0" applyBorder="0" applyAlignment="0" applyProtection="0"/>
    <xf numFmtId="0" fontId="14" fillId="0" borderId="0"/>
    <xf numFmtId="0" fontId="12" fillId="0" borderId="0"/>
    <xf numFmtId="164"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protection locked="0"/>
    </xf>
  </cellStyleXfs>
  <cellXfs count="220">
    <xf numFmtId="0" fontId="0" fillId="0" borderId="0" xfId="0"/>
    <xf numFmtId="49" fontId="3" fillId="0" borderId="1" xfId="1" applyNumberFormat="1" applyFont="1" applyBorder="1" applyAlignment="1" applyProtection="1">
      <alignment horizontal="center"/>
    </xf>
    <xf numFmtId="0" fontId="3" fillId="0" borderId="2" xfId="1" applyFont="1" applyBorder="1" applyAlignment="1" applyProtection="1">
      <alignment horizontal="center"/>
    </xf>
    <xf numFmtId="165" fontId="3" fillId="0" borderId="2" xfId="1" applyNumberFormat="1" applyFont="1" applyBorder="1" applyAlignment="1" applyProtection="1">
      <alignment horizontal="center"/>
    </xf>
    <xf numFmtId="164" fontId="3" fillId="0" borderId="2" xfId="2" applyFont="1" applyBorder="1" applyAlignment="1" applyProtection="1"/>
    <xf numFmtId="0" fontId="3" fillId="0" borderId="4" xfId="1" applyFont="1" applyBorder="1" applyAlignment="1" applyProtection="1">
      <alignment wrapText="1"/>
    </xf>
    <xf numFmtId="165" fontId="3" fillId="0" borderId="4" xfId="1" applyNumberFormat="1" applyFont="1" applyBorder="1" applyAlignment="1" applyProtection="1">
      <alignment horizontal="center"/>
    </xf>
    <xf numFmtId="0" fontId="3" fillId="0" borderId="4" xfId="1" applyFont="1" applyBorder="1" applyProtection="1"/>
    <xf numFmtId="0" fontId="2" fillId="0" borderId="4" xfId="1" applyBorder="1" applyProtection="1"/>
    <xf numFmtId="0" fontId="2" fillId="0" borderId="4" xfId="1" applyBorder="1" applyAlignment="1" applyProtection="1">
      <alignment wrapText="1"/>
    </xf>
    <xf numFmtId="0" fontId="5" fillId="0" borderId="3" xfId="3" applyFont="1" applyBorder="1" applyAlignment="1" applyProtection="1">
      <alignment horizontal="center"/>
    </xf>
    <xf numFmtId="0" fontId="5" fillId="0" borderId="4" xfId="3" applyFont="1" applyBorder="1" applyAlignment="1" applyProtection="1">
      <alignment horizontal="center"/>
    </xf>
    <xf numFmtId="0" fontId="5" fillId="0" borderId="4" xfId="3" applyFont="1" applyBorder="1" applyAlignment="1" applyProtection="1">
      <alignment wrapText="1"/>
    </xf>
    <xf numFmtId="0" fontId="5" fillId="0" borderId="3" xfId="3" applyFont="1" applyBorder="1" applyAlignment="1" applyProtection="1">
      <alignment horizontal="center" vertical="center"/>
    </xf>
    <xf numFmtId="49" fontId="3" fillId="0" borderId="4" xfId="1" applyNumberFormat="1" applyFont="1" applyBorder="1" applyAlignment="1" applyProtection="1">
      <alignment horizontal="center"/>
    </xf>
    <xf numFmtId="0" fontId="10" fillId="0" borderId="3" xfId="0" applyFont="1" applyBorder="1"/>
    <xf numFmtId="0" fontId="2" fillId="0" borderId="4" xfId="1" applyFont="1" applyBorder="1" applyAlignment="1" applyProtection="1">
      <alignment wrapText="1"/>
    </xf>
    <xf numFmtId="0" fontId="2" fillId="0" borderId="4" xfId="1" applyFont="1" applyBorder="1" applyAlignment="1" applyProtection="1">
      <alignment horizontal="center"/>
    </xf>
    <xf numFmtId="0" fontId="2" fillId="0" borderId="4" xfId="1" applyNumberFormat="1" applyFont="1" applyBorder="1" applyAlignment="1" applyProtection="1">
      <alignment horizontal="center"/>
    </xf>
    <xf numFmtId="0" fontId="0" fillId="0" borderId="0" xfId="0" applyFont="1"/>
    <xf numFmtId="0" fontId="2" fillId="0" borderId="4" xfId="3" applyFont="1" applyBorder="1" applyAlignment="1" applyProtection="1">
      <alignment wrapText="1"/>
    </xf>
    <xf numFmtId="0" fontId="3" fillId="0" borderId="2" xfId="1" applyNumberFormat="1" applyFont="1" applyBorder="1" applyAlignment="1" applyProtection="1">
      <alignment horizontal="center"/>
    </xf>
    <xf numFmtId="0" fontId="3" fillId="0" borderId="4" xfId="1" applyNumberFormat="1" applyFont="1" applyBorder="1" applyAlignment="1" applyProtection="1">
      <alignment horizontal="center"/>
    </xf>
    <xf numFmtId="0" fontId="2" fillId="0" borderId="0" xfId="1" applyBorder="1" applyAlignment="1" applyProtection="1">
      <alignment wrapText="1"/>
    </xf>
    <xf numFmtId="49" fontId="3" fillId="0" borderId="3" xfId="1" applyNumberFormat="1" applyFont="1" applyBorder="1" applyAlignment="1" applyProtection="1">
      <alignment horizontal="center" vertical="center"/>
    </xf>
    <xf numFmtId="0" fontId="0" fillId="0" borderId="0" xfId="0" applyAlignment="1">
      <alignment vertical="center"/>
    </xf>
    <xf numFmtId="49" fontId="2" fillId="0" borderId="3" xfId="1" applyNumberFormat="1" applyFont="1" applyBorder="1" applyAlignment="1" applyProtection="1">
      <alignment horizontal="center" vertical="center"/>
    </xf>
    <xf numFmtId="0" fontId="2" fillId="0" borderId="2" xfId="1" applyBorder="1" applyAlignment="1" applyProtection="1">
      <alignment wrapText="1"/>
    </xf>
    <xf numFmtId="0" fontId="0" fillId="0" borderId="2" xfId="0" applyBorder="1"/>
    <xf numFmtId="0" fontId="2" fillId="0" borderId="2" xfId="1" applyNumberFormat="1" applyFont="1" applyBorder="1" applyAlignment="1" applyProtection="1">
      <alignment horizontal="center"/>
    </xf>
    <xf numFmtId="0" fontId="5" fillId="0" borderId="0" xfId="3" applyFont="1" applyBorder="1" applyAlignment="1" applyProtection="1">
      <alignment wrapText="1"/>
    </xf>
    <xf numFmtId="0" fontId="2" fillId="0" borderId="0" xfId="1" applyFont="1" applyBorder="1" applyAlignment="1" applyProtection="1">
      <alignment horizontal="center"/>
    </xf>
    <xf numFmtId="0" fontId="16" fillId="0" borderId="5" xfId="11" applyFont="1" applyBorder="1"/>
    <xf numFmtId="0" fontId="11" fillId="0" borderId="0" xfId="4" applyProtection="1"/>
    <xf numFmtId="0" fontId="16" fillId="0" borderId="4" xfId="11" applyFont="1" applyBorder="1"/>
    <xf numFmtId="0" fontId="17" fillId="0" borderId="4" xfId="11" applyFont="1" applyBorder="1" applyAlignment="1">
      <alignment horizontal="center" vertical="center"/>
    </xf>
    <xf numFmtId="0" fontId="18" fillId="0" borderId="4" xfId="16" applyFont="1" applyBorder="1" applyAlignment="1">
      <alignment horizontal="center" wrapText="1"/>
    </xf>
    <xf numFmtId="0" fontId="19" fillId="0" borderId="4" xfId="16" applyFont="1" applyBorder="1" applyAlignment="1">
      <alignment horizontal="center" wrapText="1"/>
    </xf>
    <xf numFmtId="0" fontId="20" fillId="0" borderId="4" xfId="16" applyFont="1" applyBorder="1" applyAlignment="1">
      <alignment horizontal="center" wrapText="1"/>
    </xf>
    <xf numFmtId="0" fontId="19" fillId="0" borderId="4" xfId="16" applyFont="1" applyBorder="1" applyAlignment="1">
      <alignment horizontal="center" vertical="center" wrapText="1"/>
    </xf>
    <xf numFmtId="0" fontId="21" fillId="0" borderId="4" xfId="16" applyFont="1" applyBorder="1" applyAlignment="1">
      <alignment horizontal="center" wrapText="1"/>
    </xf>
    <xf numFmtId="0" fontId="22" fillId="0" borderId="4" xfId="16" applyFont="1" applyBorder="1" applyAlignment="1">
      <alignment horizontal="center" wrapText="1"/>
    </xf>
    <xf numFmtId="0" fontId="24" fillId="0" borderId="4" xfId="35" applyFont="1" applyBorder="1" applyAlignment="1" applyProtection="1">
      <alignment horizontal="center" wrapText="1"/>
    </xf>
    <xf numFmtId="0" fontId="19" fillId="0" borderId="6" xfId="16" applyFont="1" applyBorder="1" applyAlignment="1">
      <alignment horizontal="center" wrapText="1"/>
    </xf>
    <xf numFmtId="0" fontId="0" fillId="0" borderId="2" xfId="0" applyFont="1" applyBorder="1"/>
    <xf numFmtId="0" fontId="0" fillId="0" borderId="4" xfId="0" applyFont="1" applyBorder="1"/>
    <xf numFmtId="0" fontId="0" fillId="0" borderId="0" xfId="0" applyBorder="1"/>
    <xf numFmtId="0" fontId="3" fillId="0" borderId="0" xfId="1" applyFont="1" applyBorder="1" applyProtection="1"/>
    <xf numFmtId="0" fontId="2" fillId="0" borderId="0" xfId="1" applyBorder="1" applyProtection="1"/>
    <xf numFmtId="0" fontId="10" fillId="0" borderId="0" xfId="0" applyFont="1" applyBorder="1"/>
    <xf numFmtId="0" fontId="0" fillId="0" borderId="0" xfId="0" applyFont="1" applyBorder="1" applyAlignment="1">
      <alignment horizontal="center"/>
    </xf>
    <xf numFmtId="0" fontId="2" fillId="0" borderId="0" xfId="3" applyFont="1" applyBorder="1" applyAlignment="1" applyProtection="1">
      <alignment wrapText="1"/>
    </xf>
    <xf numFmtId="0" fontId="5" fillId="0" borderId="0" xfId="3" applyFont="1" applyFill="1" applyBorder="1" applyAlignment="1" applyProtection="1">
      <alignment wrapText="1"/>
    </xf>
    <xf numFmtId="0" fontId="5" fillId="0" borderId="0" xfId="3" applyFont="1" applyBorder="1" applyAlignment="1" applyProtection="1">
      <alignment horizontal="center"/>
    </xf>
    <xf numFmtId="49" fontId="3" fillId="0" borderId="2" xfId="1" applyNumberFormat="1" applyFont="1" applyBorder="1" applyAlignment="1" applyProtection="1">
      <alignment horizontal="center"/>
    </xf>
    <xf numFmtId="164" fontId="3" fillId="0" borderId="1" xfId="2" applyFont="1" applyBorder="1" applyAlignment="1" applyProtection="1"/>
    <xf numFmtId="0" fontId="0" fillId="0" borderId="4" xfId="0" applyFont="1" applyBorder="1" applyAlignment="1">
      <alignment horizontal="center"/>
    </xf>
    <xf numFmtId="0" fontId="0" fillId="0" borderId="4" xfId="0" applyBorder="1"/>
    <xf numFmtId="0" fontId="2" fillId="0" borderId="5" xfId="1" applyNumberFormat="1" applyFont="1" applyBorder="1" applyAlignment="1" applyProtection="1">
      <alignment horizontal="center"/>
    </xf>
    <xf numFmtId="0" fontId="3" fillId="0" borderId="5" xfId="1" applyFont="1" applyBorder="1" applyAlignment="1" applyProtection="1">
      <alignment wrapText="1"/>
    </xf>
    <xf numFmtId="0" fontId="0" fillId="0" borderId="15" xfId="0" applyBorder="1"/>
    <xf numFmtId="164" fontId="2" fillId="0" borderId="4" xfId="34" applyFont="1" applyBorder="1" applyAlignment="1" applyProtection="1"/>
    <xf numFmtId="164" fontId="5" fillId="0" borderId="4" xfId="34" applyFont="1" applyBorder="1" applyProtection="1"/>
    <xf numFmtId="164" fontId="0" fillId="0" borderId="4" xfId="34" applyFont="1" applyBorder="1"/>
    <xf numFmtId="164" fontId="0" fillId="0" borderId="6" xfId="34" applyFont="1" applyBorder="1"/>
    <xf numFmtId="164" fontId="0" fillId="0" borderId="2" xfId="34" applyFont="1" applyBorder="1"/>
    <xf numFmtId="164" fontId="0" fillId="0" borderId="8" xfId="34" applyFont="1" applyBorder="1"/>
    <xf numFmtId="164" fontId="2" fillId="0" borderId="0" xfId="34" applyFont="1" applyBorder="1" applyAlignment="1" applyProtection="1">
      <alignment horizontal="center"/>
    </xf>
    <xf numFmtId="164" fontId="2" fillId="0" borderId="4" xfId="34" applyFont="1" applyBorder="1" applyAlignment="1" applyProtection="1">
      <alignment horizontal="center"/>
    </xf>
    <xf numFmtId="0" fontId="2" fillId="0" borderId="0" xfId="1" applyFont="1" applyBorder="1" applyAlignment="1" applyProtection="1">
      <alignment horizontal="center" vertical="center"/>
    </xf>
    <xf numFmtId="0" fontId="3" fillId="0" borderId="4" xfId="1" applyFont="1" applyBorder="1" applyAlignment="1" applyProtection="1"/>
    <xf numFmtId="0" fontId="3" fillId="0" borderId="3" xfId="1" applyNumberFormat="1" applyFont="1" applyBorder="1" applyAlignment="1" applyProtection="1">
      <alignment horizontal="center" vertical="center"/>
    </xf>
    <xf numFmtId="0" fontId="15" fillId="0" borderId="0" xfId="0" applyFont="1" applyBorder="1" applyAlignment="1"/>
    <xf numFmtId="0" fontId="15" fillId="0" borderId="0" xfId="0" applyFont="1" applyAlignment="1"/>
    <xf numFmtId="0" fontId="25" fillId="0" borderId="4" xfId="0" applyFont="1" applyBorder="1" applyAlignment="1"/>
    <xf numFmtId="0" fontId="15" fillId="0" borderId="3" xfId="0" applyFont="1" applyBorder="1" applyAlignment="1">
      <alignment horizontal="center" vertical="center"/>
    </xf>
    <xf numFmtId="0" fontId="26" fillId="0" borderId="3" xfId="0" applyFont="1" applyBorder="1" applyAlignment="1">
      <alignment horizontal="center" vertical="center"/>
    </xf>
    <xf numFmtId="0" fontId="6" fillId="0" borderId="4" xfId="0" applyFont="1" applyBorder="1" applyAlignment="1" applyProtection="1">
      <alignment wrapText="1"/>
      <protection locked="0"/>
    </xf>
    <xf numFmtId="0" fontId="15" fillId="0" borderId="0" xfId="0" applyFont="1" applyBorder="1" applyAlignment="1">
      <alignment horizontal="center"/>
    </xf>
    <xf numFmtId="0" fontId="15" fillId="0" borderId="4" xfId="0" applyNumberFormat="1" applyFont="1" applyBorder="1" applyAlignment="1">
      <alignment horizontal="center"/>
    </xf>
    <xf numFmtId="164" fontId="15" fillId="0" borderId="0" xfId="34" applyFont="1" applyBorder="1" applyAlignment="1">
      <alignment horizontal="center"/>
    </xf>
    <xf numFmtId="164" fontId="15" fillId="0" borderId="4" xfId="34" applyFont="1" applyBorder="1" applyAlignment="1">
      <alignment horizontal="center"/>
    </xf>
    <xf numFmtId="0" fontId="15" fillId="0" borderId="1" xfId="0" applyFont="1" applyBorder="1" applyAlignment="1">
      <alignment vertical="center"/>
    </xf>
    <xf numFmtId="0" fontId="2" fillId="0" borderId="2" xfId="1" applyFont="1" applyBorder="1" applyAlignment="1" applyProtection="1">
      <alignment wrapText="1"/>
    </xf>
    <xf numFmtId="0" fontId="15" fillId="0" borderId="15" xfId="0" applyFont="1" applyBorder="1" applyAlignment="1">
      <alignment horizontal="center"/>
    </xf>
    <xf numFmtId="0" fontId="15" fillId="0" borderId="2" xfId="0" applyNumberFormat="1" applyFont="1" applyBorder="1" applyAlignment="1">
      <alignment horizontal="center"/>
    </xf>
    <xf numFmtId="164" fontId="15" fillId="0" borderId="15" xfId="34" applyFont="1" applyBorder="1" applyAlignment="1"/>
    <xf numFmtId="164" fontId="15" fillId="0" borderId="2" xfId="34" applyFont="1" applyBorder="1" applyAlignment="1"/>
    <xf numFmtId="0" fontId="15" fillId="0" borderId="0" xfId="0" applyNumberFormat="1" applyFont="1" applyBorder="1" applyAlignment="1"/>
    <xf numFmtId="0" fontId="15" fillId="0" borderId="0" xfId="0" applyNumberFormat="1" applyFont="1" applyAlignment="1"/>
    <xf numFmtId="1" fontId="5" fillId="0" borderId="4" xfId="1" applyNumberFormat="1" applyFont="1" applyBorder="1" applyAlignment="1" applyProtection="1">
      <alignment horizontal="center" vertical="center"/>
    </xf>
    <xf numFmtId="0" fontId="5" fillId="0" borderId="4" xfId="1" applyFont="1" applyBorder="1" applyAlignment="1" applyProtection="1">
      <alignment horizontal="center"/>
    </xf>
    <xf numFmtId="49" fontId="5" fillId="0" borderId="4" xfId="1" applyNumberFormat="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0" xfId="0" applyFont="1"/>
    <xf numFmtId="49" fontId="3" fillId="0" borderId="4" xfId="1" applyNumberFormat="1" applyFont="1" applyBorder="1" applyAlignment="1" applyProtection="1">
      <alignment horizontal="center" vertical="center"/>
    </xf>
    <xf numFmtId="0" fontId="3" fillId="0" borderId="4" xfId="1" applyNumberFormat="1" applyFont="1" applyBorder="1" applyAlignment="1" applyProtection="1">
      <alignment horizontal="center" vertical="center"/>
    </xf>
    <xf numFmtId="0" fontId="5" fillId="0" borderId="0" xfId="0" applyFont="1" applyBorder="1" applyAlignment="1">
      <alignment wrapText="1"/>
    </xf>
    <xf numFmtId="0" fontId="5" fillId="0" borderId="0" xfId="0" applyFont="1" applyBorder="1"/>
    <xf numFmtId="1" fontId="5" fillId="0" borderId="0" xfId="1" applyNumberFormat="1" applyFont="1" applyBorder="1" applyAlignment="1" applyProtection="1">
      <alignment horizontal="center" vertical="center"/>
    </xf>
    <xf numFmtId="0" fontId="5" fillId="0" borderId="0" xfId="3" applyFont="1" applyFill="1" applyBorder="1" applyAlignment="1" applyProtection="1">
      <alignment horizontal="center"/>
    </xf>
    <xf numFmtId="1" fontId="5" fillId="0" borderId="0" xfId="1" applyNumberFormat="1" applyFont="1" applyBorder="1" applyAlignment="1" applyProtection="1">
      <alignment horizontal="center"/>
    </xf>
    <xf numFmtId="0" fontId="5" fillId="0" borderId="0" xfId="1" applyFont="1" applyBorder="1" applyAlignment="1" applyProtection="1">
      <alignment horizontal="center"/>
    </xf>
    <xf numFmtId="0" fontId="3" fillId="0" borderId="5" xfId="1" applyFont="1" applyBorder="1" applyAlignment="1" applyProtection="1">
      <alignment horizontal="center"/>
    </xf>
    <xf numFmtId="0" fontId="3" fillId="0" borderId="7" xfId="1" applyFont="1" applyBorder="1" applyAlignment="1" applyProtection="1">
      <alignment wrapText="1"/>
    </xf>
    <xf numFmtId="0" fontId="2" fillId="0" borderId="0" xfId="3" applyFont="1" applyBorder="1" applyAlignment="1" applyProtection="1">
      <alignment horizontal="left" wrapText="1"/>
    </xf>
    <xf numFmtId="0" fontId="2" fillId="0" borderId="0" xfId="1" applyFont="1" applyBorder="1" applyProtection="1"/>
    <xf numFmtId="0" fontId="3" fillId="0" borderId="0" xfId="1" applyFont="1" applyBorder="1" applyAlignment="1" applyProtection="1">
      <alignment horizontal="left" wrapText="1"/>
    </xf>
    <xf numFmtId="0" fontId="5" fillId="0" borderId="0" xfId="1" applyFont="1" applyBorder="1" applyAlignment="1" applyProtection="1">
      <alignment wrapText="1"/>
    </xf>
    <xf numFmtId="49" fontId="3" fillId="0" borderId="5" xfId="1" applyNumberFormat="1" applyFont="1" applyBorder="1" applyAlignment="1" applyProtection="1">
      <alignment horizontal="center"/>
    </xf>
    <xf numFmtId="0" fontId="5" fillId="0" borderId="4" xfId="3" applyFont="1" applyBorder="1" applyAlignment="1" applyProtection="1">
      <alignment horizontal="center" vertical="center"/>
    </xf>
    <xf numFmtId="0" fontId="2" fillId="0" borderId="4" xfId="1" applyNumberFormat="1" applyBorder="1" applyAlignment="1" applyProtection="1">
      <alignment horizontal="center" vertical="center"/>
    </xf>
    <xf numFmtId="0" fontId="3" fillId="0" borderId="4" xfId="1" applyFont="1" applyBorder="1" applyAlignment="1" applyProtection="1">
      <alignment horizontal="center" vertical="center"/>
    </xf>
    <xf numFmtId="49" fontId="2" fillId="0" borderId="4" xfId="1" applyNumberFormat="1" applyBorder="1" applyAlignment="1" applyProtection="1">
      <alignment horizontal="center" vertical="center"/>
    </xf>
    <xf numFmtId="49" fontId="2" fillId="0" borderId="4" xfId="1" applyNumberFormat="1" applyBorder="1" applyAlignment="1" applyProtection="1">
      <alignment horizontal="center"/>
    </xf>
    <xf numFmtId="0" fontId="0" fillId="0" borderId="4" xfId="0" applyFont="1" applyBorder="1" applyAlignment="1">
      <alignment horizontal="center" vertical="center"/>
    </xf>
    <xf numFmtId="164" fontId="2" fillId="0" borderId="7" xfId="34" applyFont="1" applyBorder="1" applyAlignment="1" applyProtection="1"/>
    <xf numFmtId="164" fontId="5" fillId="0" borderId="7" xfId="34" applyFont="1" applyBorder="1" applyProtection="1"/>
    <xf numFmtId="164" fontId="2" fillId="0" borderId="7" xfId="34" applyFont="1" applyBorder="1" applyAlignment="1" applyProtection="1">
      <alignment vertical="center"/>
    </xf>
    <xf numFmtId="164" fontId="2" fillId="0" borderId="4" xfId="34" applyFont="1" applyBorder="1" applyAlignment="1" applyProtection="1">
      <alignment vertical="center"/>
    </xf>
    <xf numFmtId="164" fontId="0" fillId="0" borderId="7" xfId="34" applyFont="1" applyBorder="1"/>
    <xf numFmtId="0" fontId="9" fillId="0" borderId="0" xfId="3" applyFont="1" applyBorder="1" applyAlignment="1" applyProtection="1">
      <alignment horizontal="center"/>
    </xf>
    <xf numFmtId="165" fontId="2" fillId="0" borderId="7" xfId="1" applyNumberFormat="1" applyFont="1" applyBorder="1" applyAlignment="1" applyProtection="1">
      <alignment horizontal="center"/>
    </xf>
    <xf numFmtId="165" fontId="2" fillId="0" borderId="0" xfId="1" applyNumberFormat="1" applyFont="1" applyBorder="1" applyAlignment="1" applyProtection="1">
      <alignment horizontal="center"/>
    </xf>
    <xf numFmtId="0" fontId="2" fillId="0" borderId="4" xfId="1" applyFont="1" applyBorder="1" applyAlignment="1" applyProtection="1">
      <alignment horizontal="center" vertical="center"/>
    </xf>
    <xf numFmtId="2" fontId="2" fillId="0" borderId="0" xfId="1" applyNumberFormat="1" applyFont="1" applyBorder="1" applyAlignment="1" applyProtection="1">
      <alignment horizontal="center"/>
    </xf>
    <xf numFmtId="165" fontId="9" fillId="0" borderId="0" xfId="1" applyNumberFormat="1" applyFont="1" applyBorder="1" applyAlignment="1" applyProtection="1">
      <alignment horizontal="center"/>
    </xf>
    <xf numFmtId="1" fontId="2" fillId="0" borderId="0" xfId="1" applyNumberFormat="1" applyFont="1" applyBorder="1" applyAlignment="1" applyProtection="1">
      <alignment horizontal="center" vertical="center"/>
    </xf>
    <xf numFmtId="0" fontId="27" fillId="0" borderId="4" xfId="0" applyFont="1" applyBorder="1" applyAlignment="1">
      <alignment wrapText="1"/>
    </xf>
    <xf numFmtId="164" fontId="3" fillId="0" borderId="4" xfId="34" applyFont="1" applyBorder="1" applyAlignment="1" applyProtection="1"/>
    <xf numFmtId="49" fontId="3" fillId="0" borderId="9" xfId="1" applyNumberFormat="1" applyFont="1" applyBorder="1" applyAlignment="1" applyProtection="1">
      <alignment horizontal="center" vertical="center"/>
    </xf>
    <xf numFmtId="164" fontId="2" fillId="0" borderId="5" xfId="34" applyFont="1" applyBorder="1" applyAlignment="1" applyProtection="1"/>
    <xf numFmtId="0" fontId="2" fillId="0" borderId="9" xfId="1" applyFont="1" applyBorder="1" applyAlignment="1" applyProtection="1">
      <alignment horizontal="center"/>
    </xf>
    <xf numFmtId="0" fontId="2" fillId="0" borderId="3" xfId="1" applyFont="1" applyBorder="1" applyAlignment="1" applyProtection="1">
      <alignment horizontal="center"/>
    </xf>
    <xf numFmtId="164" fontId="2" fillId="0" borderId="10" xfId="34" applyFont="1" applyBorder="1" applyAlignment="1" applyProtection="1"/>
    <xf numFmtId="164" fontId="2" fillId="0" borderId="0" xfId="34" applyFont="1" applyBorder="1" applyAlignment="1" applyProtection="1"/>
    <xf numFmtId="164" fontId="3" fillId="0" borderId="0" xfId="34" applyFont="1" applyBorder="1" applyAlignment="1" applyProtection="1"/>
    <xf numFmtId="164" fontId="5" fillId="0" borderId="0" xfId="34" applyFont="1" applyBorder="1" applyProtection="1"/>
    <xf numFmtId="165" fontId="2" fillId="0" borderId="4" xfId="1" applyNumberFormat="1" applyFont="1" applyBorder="1" applyAlignment="1" applyProtection="1">
      <alignment horizontal="center"/>
    </xf>
    <xf numFmtId="0" fontId="15" fillId="0" borderId="0" xfId="0" applyFont="1"/>
    <xf numFmtId="0" fontId="25" fillId="0" borderId="3" xfId="0" applyFont="1" applyBorder="1"/>
    <xf numFmtId="0" fontId="26" fillId="0" borderId="0" xfId="0" applyFont="1"/>
    <xf numFmtId="164" fontId="15" fillId="0" borderId="4" xfId="34" applyFont="1" applyBorder="1" applyAlignment="1">
      <alignment horizontal="center" vertical="center"/>
    </xf>
    <xf numFmtId="0" fontId="5" fillId="0" borderId="4" xfId="11" applyFont="1" applyBorder="1" applyAlignment="1">
      <alignment wrapText="1"/>
    </xf>
    <xf numFmtId="164" fontId="15" fillId="0" borderId="4" xfId="34" applyFont="1" applyBorder="1"/>
    <xf numFmtId="164" fontId="15" fillId="2" borderId="0" xfId="34" applyFont="1" applyFill="1" applyBorder="1"/>
    <xf numFmtId="0" fontId="15" fillId="0" borderId="3" xfId="0" applyFont="1" applyBorder="1" applyAlignment="1">
      <alignment horizontal="center"/>
    </xf>
    <xf numFmtId="0" fontId="15" fillId="0" borderId="4" xfId="0" applyFont="1" applyBorder="1" applyAlignment="1">
      <alignment wrapText="1"/>
    </xf>
    <xf numFmtId="0" fontId="15" fillId="0" borderId="0" xfId="0" applyFont="1" applyBorder="1"/>
    <xf numFmtId="0" fontId="5" fillId="0" borderId="4" xfId="11" applyFont="1" applyFill="1" applyBorder="1" applyAlignment="1">
      <alignment wrapText="1"/>
    </xf>
    <xf numFmtId="49" fontId="2" fillId="0" borderId="4" xfId="1" applyNumberFormat="1" applyFont="1" applyBorder="1" applyAlignment="1" applyProtection="1">
      <alignment horizontal="center" vertical="center"/>
    </xf>
    <xf numFmtId="0" fontId="2" fillId="0" borderId="0" xfId="1" applyFont="1" applyBorder="1" applyAlignment="1" applyProtection="1">
      <alignment wrapText="1"/>
    </xf>
    <xf numFmtId="0" fontId="15" fillId="0" borderId="1" xfId="0" applyFont="1" applyBorder="1"/>
    <xf numFmtId="0" fontId="15" fillId="0" borderId="15" xfId="0" applyFont="1" applyBorder="1"/>
    <xf numFmtId="0" fontId="15" fillId="0" borderId="2" xfId="0" applyFont="1" applyBorder="1"/>
    <xf numFmtId="0" fontId="5" fillId="0" borderId="3" xfId="0" applyFont="1" applyBorder="1"/>
    <xf numFmtId="0" fontId="6" fillId="0" borderId="3" xfId="0" applyFont="1" applyBorder="1" applyAlignment="1">
      <alignment wrapText="1"/>
    </xf>
    <xf numFmtId="0" fontId="6" fillId="0" borderId="7" xfId="0" applyFont="1" applyBorder="1" applyAlignment="1">
      <alignment wrapText="1"/>
    </xf>
    <xf numFmtId="0" fontId="6" fillId="0" borderId="2" xfId="0" applyFont="1" applyBorder="1" applyAlignment="1">
      <alignment horizontal="center"/>
    </xf>
    <xf numFmtId="0" fontId="5" fillId="0" borderId="0" xfId="0" applyFont="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164" fontId="6" fillId="0" borderId="3" xfId="29" applyFont="1" applyBorder="1" applyAlignment="1">
      <alignment horizontal="center"/>
    </xf>
    <xf numFmtId="164" fontId="6" fillId="0" borderId="7" xfId="29" applyFont="1" applyBorder="1" applyAlignment="1">
      <alignment horizontal="center"/>
    </xf>
    <xf numFmtId="0" fontId="6" fillId="0" borderId="3" xfId="0" applyFont="1" applyBorder="1" applyAlignment="1">
      <alignment horizontal="left"/>
    </xf>
    <xf numFmtId="0" fontId="6" fillId="0" borderId="7" xfId="0" applyFont="1" applyBorder="1" applyAlignment="1">
      <alignment horizontal="center"/>
    </xf>
    <xf numFmtId="0" fontId="5" fillId="0" borderId="7" xfId="29" applyNumberFormat="1" applyFont="1" applyBorder="1" applyAlignment="1">
      <alignment horizontal="center"/>
    </xf>
    <xf numFmtId="164" fontId="5" fillId="0" borderId="3" xfId="29" applyFont="1" applyBorder="1" applyAlignment="1">
      <alignment horizontal="center"/>
    </xf>
    <xf numFmtId="164" fontId="5" fillId="0" borderId="7" xfId="29" applyFont="1" applyBorder="1" applyAlignment="1">
      <alignment horizontal="center"/>
    </xf>
    <xf numFmtId="0" fontId="28" fillId="0" borderId="3" xfId="0" applyFont="1" applyBorder="1" applyAlignment="1">
      <alignment wrapText="1"/>
    </xf>
    <xf numFmtId="0" fontId="6" fillId="0" borderId="7" xfId="2" applyNumberFormat="1" applyFont="1" applyBorder="1" applyAlignment="1" applyProtection="1">
      <alignment horizontal="center"/>
    </xf>
    <xf numFmtId="164" fontId="6" fillId="0" borderId="0" xfId="2" applyFont="1" applyAlignment="1" applyProtection="1">
      <alignment horizontal="center"/>
    </xf>
    <xf numFmtId="164" fontId="5" fillId="0" borderId="7" xfId="2" applyFont="1" applyBorder="1" applyAlignment="1" applyProtection="1">
      <alignment horizontal="center"/>
    </xf>
    <xf numFmtId="0" fontId="5" fillId="0" borderId="1" xfId="0" applyFont="1" applyBorder="1"/>
    <xf numFmtId="0" fontId="6" fillId="0" borderId="4"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xf numFmtId="164" fontId="15" fillId="0" borderId="15" xfId="34" applyFont="1" applyBorder="1"/>
    <xf numFmtId="164" fontId="15" fillId="0" borderId="2" xfId="34" applyFont="1" applyBorder="1"/>
    <xf numFmtId="0" fontId="15" fillId="0" borderId="4" xfId="0" applyFont="1" applyBorder="1" applyAlignment="1">
      <alignment horizontal="center" vertical="center"/>
    </xf>
    <xf numFmtId="0" fontId="5" fillId="0" borderId="0" xfId="3" applyFont="1" applyAlignment="1" applyProtection="1">
      <alignment wrapText="1"/>
    </xf>
    <xf numFmtId="0" fontId="2" fillId="0" borderId="4" xfId="1" applyBorder="1" applyAlignment="1" applyProtection="1">
      <alignment horizontal="center"/>
    </xf>
    <xf numFmtId="0" fontId="2" fillId="0" borderId="0" xfId="1" applyAlignment="1" applyProtection="1">
      <alignment wrapText="1"/>
    </xf>
    <xf numFmtId="0" fontId="5" fillId="0" borderId="3" xfId="3" applyFont="1" applyBorder="1" applyAlignment="1" applyProtection="1">
      <alignment wrapText="1"/>
    </xf>
    <xf numFmtId="0" fontId="5" fillId="0" borderId="6" xfId="3" applyFont="1" applyBorder="1" applyAlignment="1" applyProtection="1">
      <alignment horizontal="center"/>
    </xf>
    <xf numFmtId="0" fontId="2" fillId="0" borderId="6" xfId="1" applyBorder="1" applyAlignment="1" applyProtection="1">
      <alignment wrapText="1"/>
    </xf>
    <xf numFmtId="0" fontId="3" fillId="0" borderId="3" xfId="1" applyFont="1" applyBorder="1" applyAlignment="1" applyProtection="1">
      <alignment wrapText="1"/>
    </xf>
    <xf numFmtId="0" fontId="15" fillId="0" borderId="4" xfId="0" applyFont="1" applyBorder="1" applyAlignment="1">
      <alignment horizontal="center"/>
    </xf>
    <xf numFmtId="0" fontId="5" fillId="0" borderId="6" xfId="0" applyFont="1" applyFill="1" applyBorder="1" applyAlignment="1">
      <alignment horizontal="center" vertical="center"/>
    </xf>
    <xf numFmtId="0" fontId="6" fillId="0" borderId="12" xfId="0" applyFont="1" applyFill="1" applyBorder="1" applyAlignment="1">
      <alignment horizontal="left" wrapText="1"/>
    </xf>
    <xf numFmtId="0" fontId="5" fillId="0" borderId="14" xfId="2" applyNumberFormat="1" applyFont="1" applyFill="1" applyBorder="1" applyAlignment="1" applyProtection="1">
      <alignment horizontal="center"/>
    </xf>
    <xf numFmtId="164" fontId="5" fillId="0" borderId="13" xfId="2" applyFont="1" applyFill="1" applyBorder="1" applyAlignment="1" applyProtection="1">
      <alignment horizontal="center"/>
    </xf>
    <xf numFmtId="164" fontId="5" fillId="0" borderId="14" xfId="2" applyFont="1" applyFill="1" applyBorder="1" applyAlignment="1" applyProtection="1">
      <alignment horizontal="center"/>
    </xf>
    <xf numFmtId="0" fontId="5" fillId="0" borderId="0" xfId="0" applyFont="1" applyFill="1"/>
    <xf numFmtId="0" fontId="5" fillId="0" borderId="0" xfId="0" applyFont="1" applyFill="1" applyAlignment="1">
      <alignment horizontal="center"/>
    </xf>
    <xf numFmtId="0" fontId="6" fillId="0" borderId="0" xfId="0" applyFont="1" applyFill="1"/>
    <xf numFmtId="0" fontId="5" fillId="0" borderId="0" xfId="29" applyNumberFormat="1" applyFont="1" applyFill="1" applyAlignment="1">
      <alignment horizontal="center"/>
    </xf>
    <xf numFmtId="164" fontId="5" fillId="0" borderId="0" xfId="29" applyFont="1" applyFill="1" applyAlignment="1">
      <alignment horizontal="center"/>
    </xf>
    <xf numFmtId="0" fontId="5" fillId="0" borderId="9" xfId="0" applyFont="1" applyFill="1" applyBorder="1" applyAlignment="1">
      <alignment horizontal="center"/>
    </xf>
    <xf numFmtId="0" fontId="5" fillId="0" borderId="10" xfId="0" applyFont="1" applyFill="1" applyBorder="1"/>
    <xf numFmtId="9" fontId="5" fillId="0" borderId="10" xfId="29" applyNumberFormat="1" applyFont="1" applyFill="1" applyBorder="1" applyAlignment="1">
      <alignment horizontal="center"/>
    </xf>
    <xf numFmtId="164" fontId="5" fillId="0" borderId="10" xfId="29" applyFont="1" applyFill="1" applyBorder="1"/>
    <xf numFmtId="164" fontId="6" fillId="0" borderId="11" xfId="27" applyNumberFormat="1" applyFont="1" applyFill="1" applyBorder="1"/>
    <xf numFmtId="0" fontId="5" fillId="0" borderId="3" xfId="0" applyFont="1" applyFill="1" applyBorder="1" applyAlignment="1">
      <alignment horizontal="center"/>
    </xf>
    <xf numFmtId="164" fontId="5" fillId="0" borderId="0" xfId="29" applyFont="1" applyFill="1"/>
    <xf numFmtId="164" fontId="5" fillId="0" borderId="7" xfId="29" applyFont="1" applyFill="1" applyBorder="1"/>
    <xf numFmtId="164" fontId="6" fillId="0" borderId="7" xfId="27" applyNumberFormat="1" applyFont="1" applyFill="1" applyBorder="1"/>
    <xf numFmtId="0" fontId="5" fillId="0" borderId="12" xfId="0" applyFont="1" applyFill="1" applyBorder="1" applyAlignment="1">
      <alignment horizontal="center"/>
    </xf>
    <xf numFmtId="0" fontId="6" fillId="0" borderId="13" xfId="0" applyFont="1" applyFill="1" applyBorder="1"/>
    <xf numFmtId="0" fontId="5" fillId="0" borderId="13" xfId="29" applyNumberFormat="1" applyFont="1" applyFill="1" applyBorder="1" applyAlignment="1">
      <alignment horizontal="center"/>
    </xf>
    <xf numFmtId="164" fontId="5" fillId="0" borderId="13" xfId="29" applyFont="1" applyFill="1" applyBorder="1"/>
    <xf numFmtId="167" fontId="6" fillId="0" borderId="14" xfId="29" applyNumberFormat="1" applyFont="1" applyFill="1" applyBorder="1"/>
    <xf numFmtId="164" fontId="5" fillId="0" borderId="3" xfId="29" applyFont="1" applyBorder="1" applyAlignment="1">
      <alignment horizontal="center"/>
    </xf>
    <xf numFmtId="164" fontId="5" fillId="0" borderId="7" xfId="29" applyFont="1" applyBorder="1" applyAlignment="1">
      <alignment horizontal="center"/>
    </xf>
    <xf numFmtId="164" fontId="6" fillId="0" borderId="16" xfId="29" applyFont="1" applyFill="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164" fontId="6" fillId="0" borderId="15" xfId="29" applyFont="1" applyBorder="1" applyAlignment="1">
      <alignment horizontal="center"/>
    </xf>
    <xf numFmtId="164" fontId="6" fillId="0" borderId="8" xfId="29" applyFont="1" applyBorder="1" applyAlignment="1">
      <alignment horizontal="center"/>
    </xf>
  </cellXfs>
  <cellStyles count="37">
    <cellStyle name="Comma" xfId="34" builtinId="3"/>
    <cellStyle name="Comma 10" xfId="8" xr:uid="{6B47067A-2E77-49DE-BAC2-D75F4601BC83}"/>
    <cellStyle name="Comma 2" xfId="7" xr:uid="{2085715E-AB66-4F40-86A9-4F5B4CB8627C}"/>
    <cellStyle name="Comma 3" xfId="2" xr:uid="{B94889B1-BE27-4B48-9706-3AAC39162F41}"/>
    <cellStyle name="Comma 3 2" xfId="12" xr:uid="{3B3DC3A4-6A9D-4490-B34E-69561138F9A6}"/>
    <cellStyle name="Comma 3 3" xfId="26" xr:uid="{CFE0B819-752C-4E3F-926C-A84656C7DF3E}"/>
    <cellStyle name="Comma 3 4" xfId="9" xr:uid="{4D29A61A-4A5C-488D-9F78-CB0E631BB1C3}"/>
    <cellStyle name="Comma 4" xfId="13" xr:uid="{B5A20ED6-F81F-40A4-B04C-2DE6C5605FCC}"/>
    <cellStyle name="Comma 4 2" xfId="17" xr:uid="{1E0A32A8-B7E0-4C01-9812-F704D2822372}"/>
    <cellStyle name="Comma 5" xfId="15" xr:uid="{74F4FBC1-F1C3-4929-9551-533D2E27867D}"/>
    <cellStyle name="Comma 5 2" xfId="19" xr:uid="{CBBE846D-1343-48AA-AAED-190534235028}"/>
    <cellStyle name="Comma 6" xfId="21" xr:uid="{D9D865F6-5D87-4A53-93BD-4A5D67952935}"/>
    <cellStyle name="Comma 7" xfId="23" xr:uid="{52195686-F843-4D24-8981-78887C9D0C27}"/>
    <cellStyle name="Comma 8" xfId="25" xr:uid="{5AB5952E-EEAD-4012-80ED-A78E250050A5}"/>
    <cellStyle name="Comma 9" xfId="29" xr:uid="{1581F06F-51B4-4200-8066-3ECE49863E56}"/>
    <cellStyle name="Hyperlink" xfId="35" builtinId="8"/>
    <cellStyle name="Normal" xfId="0" builtinId="0"/>
    <cellStyle name="Normal 10" xfId="33" xr:uid="{4CE41867-52B1-4C21-845B-5F82A06789E3}"/>
    <cellStyle name="Normal 11" xfId="6" xr:uid="{CEF8647F-6E72-42EE-9641-0F1E336E29DC}"/>
    <cellStyle name="Normal 2" xfId="4" xr:uid="{1D5B0271-FC42-4749-9D11-50AFB3095AFA}"/>
    <cellStyle name="Normal 2 2" xfId="3" xr:uid="{566ADEE9-50E4-41A1-A394-1FCDC1B194CD}"/>
    <cellStyle name="Normal 2 2 2" xfId="11" xr:uid="{F89CAEDA-C69E-4C22-8908-B53FCF5C9A24}"/>
    <cellStyle name="Normal 2 2 4" xfId="36" xr:uid="{7B11F2D4-B15E-4A4A-B548-7BC20B66854E}"/>
    <cellStyle name="Normal 2 3" xfId="5" xr:uid="{3862CF96-2F9F-42C3-97FB-BEA27F0E2F85}"/>
    <cellStyle name="Normal 3" xfId="16" xr:uid="{82AE7409-018D-44F8-A697-0D229D82B19B}"/>
    <cellStyle name="Normal 4" xfId="1" xr:uid="{2842A52F-77E9-4BB3-9FD1-A5D007D735C3}"/>
    <cellStyle name="Normal 4 2" xfId="18" xr:uid="{92C7F998-89B8-48D6-9526-B8F6AA8C2E32}"/>
    <cellStyle name="Normal 5" xfId="20" xr:uid="{EC704DF2-7DA1-415F-A060-CB04D7CA7CF3}"/>
    <cellStyle name="Normal 5 2" xfId="24" xr:uid="{9C75DE76-ACA3-4E27-AAB8-3C4C7B77A297}"/>
    <cellStyle name="Normal 6" xfId="22" xr:uid="{53351A9D-5B75-4C0E-B451-93A378B194AC}"/>
    <cellStyle name="Normal 7" xfId="28" xr:uid="{686EAA88-DBB3-4DE6-8F84-19490E6542B5}"/>
    <cellStyle name="Normal 8" xfId="30" xr:uid="{D61EDB91-454C-4D94-B280-50CCD6FDB212}"/>
    <cellStyle name="Normal 9" xfId="32" xr:uid="{33A030AF-7F78-4447-9F63-F2B0D78F3003}"/>
    <cellStyle name="Percent 2" xfId="10" xr:uid="{79AFCAD5-28B3-4A63-8680-B05D5221853F}"/>
    <cellStyle name="Percent 2 2" xfId="14" xr:uid="{374927AB-96F5-4F85-A977-E019DA129D59}"/>
    <cellStyle name="Percent 3" xfId="27" xr:uid="{47746FAA-832E-4A9E-9451-B5A236A1F0C0}"/>
    <cellStyle name="Percent 4" xfId="31" xr:uid="{69E27520-E9A3-402B-B6A0-16110285F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0ADF7-7AD2-45F7-9A21-7C450CF1F14E}">
  <dimension ref="A1:A20"/>
  <sheetViews>
    <sheetView tabSelected="1" zoomScaleNormal="100" workbookViewId="0">
      <selection activeCell="A25" sqref="A25"/>
    </sheetView>
  </sheetViews>
  <sheetFormatPr defaultColWidth="9.140625" defaultRowHeight="15"/>
  <cols>
    <col min="1" max="1" width="88.140625" style="33" customWidth="1"/>
    <col min="2" max="256" width="9.140625" style="33"/>
    <col min="257" max="257" width="88.140625" style="33" customWidth="1"/>
    <col min="258" max="512" width="9.140625" style="33"/>
    <col min="513" max="513" width="88.140625" style="33" customWidth="1"/>
    <col min="514" max="768" width="9.140625" style="33"/>
    <col min="769" max="769" width="88.140625" style="33" customWidth="1"/>
    <col min="770" max="1024" width="9.140625" style="33"/>
    <col min="1025" max="1025" width="88.140625" style="33" customWidth="1"/>
    <col min="1026" max="1280" width="9.140625" style="33"/>
    <col min="1281" max="1281" width="88.140625" style="33" customWidth="1"/>
    <col min="1282" max="1536" width="9.140625" style="33"/>
    <col min="1537" max="1537" width="88.140625" style="33" customWidth="1"/>
    <col min="1538" max="1792" width="9.140625" style="33"/>
    <col min="1793" max="1793" width="88.140625" style="33" customWidth="1"/>
    <col min="1794" max="2048" width="9.140625" style="33"/>
    <col min="2049" max="2049" width="88.140625" style="33" customWidth="1"/>
    <col min="2050" max="2304" width="9.140625" style="33"/>
    <col min="2305" max="2305" width="88.140625" style="33" customWidth="1"/>
    <col min="2306" max="2560" width="9.140625" style="33"/>
    <col min="2561" max="2561" width="88.140625" style="33" customWidth="1"/>
    <col min="2562" max="2816" width="9.140625" style="33"/>
    <col min="2817" max="2817" width="88.140625" style="33" customWidth="1"/>
    <col min="2818" max="3072" width="9.140625" style="33"/>
    <col min="3073" max="3073" width="88.140625" style="33" customWidth="1"/>
    <col min="3074" max="3328" width="9.140625" style="33"/>
    <col min="3329" max="3329" width="88.140625" style="33" customWidth="1"/>
    <col min="3330" max="3584" width="9.140625" style="33"/>
    <col min="3585" max="3585" width="88.140625" style="33" customWidth="1"/>
    <col min="3586" max="3840" width="9.140625" style="33"/>
    <col min="3841" max="3841" width="88.140625" style="33" customWidth="1"/>
    <col min="3842" max="4096" width="9.140625" style="33"/>
    <col min="4097" max="4097" width="88.140625" style="33" customWidth="1"/>
    <col min="4098" max="4352" width="9.140625" style="33"/>
    <col min="4353" max="4353" width="88.140625" style="33" customWidth="1"/>
    <col min="4354" max="4608" width="9.140625" style="33"/>
    <col min="4609" max="4609" width="88.140625" style="33" customWidth="1"/>
    <col min="4610" max="4864" width="9.140625" style="33"/>
    <col min="4865" max="4865" width="88.140625" style="33" customWidth="1"/>
    <col min="4866" max="5120" width="9.140625" style="33"/>
    <col min="5121" max="5121" width="88.140625" style="33" customWidth="1"/>
    <col min="5122" max="5376" width="9.140625" style="33"/>
    <col min="5377" max="5377" width="88.140625" style="33" customWidth="1"/>
    <col min="5378" max="5632" width="9.140625" style="33"/>
    <col min="5633" max="5633" width="88.140625" style="33" customWidth="1"/>
    <col min="5634" max="5888" width="9.140625" style="33"/>
    <col min="5889" max="5889" width="88.140625" style="33" customWidth="1"/>
    <col min="5890" max="6144" width="9.140625" style="33"/>
    <col min="6145" max="6145" width="88.140625" style="33" customWidth="1"/>
    <col min="6146" max="6400" width="9.140625" style="33"/>
    <col min="6401" max="6401" width="88.140625" style="33" customWidth="1"/>
    <col min="6402" max="6656" width="9.140625" style="33"/>
    <col min="6657" max="6657" width="88.140625" style="33" customWidth="1"/>
    <col min="6658" max="6912" width="9.140625" style="33"/>
    <col min="6913" max="6913" width="88.140625" style="33" customWidth="1"/>
    <col min="6914" max="7168" width="9.140625" style="33"/>
    <col min="7169" max="7169" width="88.140625" style="33" customWidth="1"/>
    <col min="7170" max="7424" width="9.140625" style="33"/>
    <col min="7425" max="7425" width="88.140625" style="33" customWidth="1"/>
    <col min="7426" max="7680" width="9.140625" style="33"/>
    <col min="7681" max="7681" width="88.140625" style="33" customWidth="1"/>
    <col min="7682" max="7936" width="9.140625" style="33"/>
    <col min="7937" max="7937" width="88.140625" style="33" customWidth="1"/>
    <col min="7938" max="8192" width="9.140625" style="33"/>
    <col min="8193" max="8193" width="88.140625" style="33" customWidth="1"/>
    <col min="8194" max="8448" width="9.140625" style="33"/>
    <col min="8449" max="8449" width="88.140625" style="33" customWidth="1"/>
    <col min="8450" max="8704" width="9.140625" style="33"/>
    <col min="8705" max="8705" width="88.140625" style="33" customWidth="1"/>
    <col min="8706" max="8960" width="9.140625" style="33"/>
    <col min="8961" max="8961" width="88.140625" style="33" customWidth="1"/>
    <col min="8962" max="9216" width="9.140625" style="33"/>
    <col min="9217" max="9217" width="88.140625" style="33" customWidth="1"/>
    <col min="9218" max="9472" width="9.140625" style="33"/>
    <col min="9473" max="9473" width="88.140625" style="33" customWidth="1"/>
    <col min="9474" max="9728" width="9.140625" style="33"/>
    <col min="9729" max="9729" width="88.140625" style="33" customWidth="1"/>
    <col min="9730" max="9984" width="9.140625" style="33"/>
    <col min="9985" max="9985" width="88.140625" style="33" customWidth="1"/>
    <col min="9986" max="10240" width="9.140625" style="33"/>
    <col min="10241" max="10241" width="88.140625" style="33" customWidth="1"/>
    <col min="10242" max="10496" width="9.140625" style="33"/>
    <col min="10497" max="10497" width="88.140625" style="33" customWidth="1"/>
    <col min="10498" max="10752" width="9.140625" style="33"/>
    <col min="10753" max="10753" width="88.140625" style="33" customWidth="1"/>
    <col min="10754" max="11008" width="9.140625" style="33"/>
    <col min="11009" max="11009" width="88.140625" style="33" customWidth="1"/>
    <col min="11010" max="11264" width="9.140625" style="33"/>
    <col min="11265" max="11265" width="88.140625" style="33" customWidth="1"/>
    <col min="11266" max="11520" width="9.140625" style="33"/>
    <col min="11521" max="11521" width="88.140625" style="33" customWidth="1"/>
    <col min="11522" max="11776" width="9.140625" style="33"/>
    <col min="11777" max="11777" width="88.140625" style="33" customWidth="1"/>
    <col min="11778" max="12032" width="9.140625" style="33"/>
    <col min="12033" max="12033" width="88.140625" style="33" customWidth="1"/>
    <col min="12034" max="12288" width="9.140625" style="33"/>
    <col min="12289" max="12289" width="88.140625" style="33" customWidth="1"/>
    <col min="12290" max="12544" width="9.140625" style="33"/>
    <col min="12545" max="12545" width="88.140625" style="33" customWidth="1"/>
    <col min="12546" max="12800" width="9.140625" style="33"/>
    <col min="12801" max="12801" width="88.140625" style="33" customWidth="1"/>
    <col min="12802" max="13056" width="9.140625" style="33"/>
    <col min="13057" max="13057" width="88.140625" style="33" customWidth="1"/>
    <col min="13058" max="13312" width="9.140625" style="33"/>
    <col min="13313" max="13313" width="88.140625" style="33" customWidth="1"/>
    <col min="13314" max="13568" width="9.140625" style="33"/>
    <col min="13569" max="13569" width="88.140625" style="33" customWidth="1"/>
    <col min="13570" max="13824" width="9.140625" style="33"/>
    <col min="13825" max="13825" width="88.140625" style="33" customWidth="1"/>
    <col min="13826" max="14080" width="9.140625" style="33"/>
    <col min="14081" max="14081" width="88.140625" style="33" customWidth="1"/>
    <col min="14082" max="14336" width="9.140625" style="33"/>
    <col min="14337" max="14337" width="88.140625" style="33" customWidth="1"/>
    <col min="14338" max="14592" width="9.140625" style="33"/>
    <col min="14593" max="14593" width="88.140625" style="33" customWidth="1"/>
    <col min="14594" max="14848" width="9.140625" style="33"/>
    <col min="14849" max="14849" width="88.140625" style="33" customWidth="1"/>
    <col min="14850" max="15104" width="9.140625" style="33"/>
    <col min="15105" max="15105" width="88.140625" style="33" customWidth="1"/>
    <col min="15106" max="15360" width="9.140625" style="33"/>
    <col min="15361" max="15361" width="88.140625" style="33" customWidth="1"/>
    <col min="15362" max="15616" width="9.140625" style="33"/>
    <col min="15617" max="15617" width="88.140625" style="33" customWidth="1"/>
    <col min="15618" max="15872" width="9.140625" style="33"/>
    <col min="15873" max="15873" width="88.140625" style="33" customWidth="1"/>
    <col min="15874" max="16128" width="9.140625" style="33"/>
    <col min="16129" max="16129" width="88.140625" style="33" customWidth="1"/>
    <col min="16130" max="16384" width="9.140625" style="33"/>
  </cols>
  <sheetData>
    <row r="1" spans="1:1">
      <c r="A1" s="32"/>
    </row>
    <row r="2" spans="1:1">
      <c r="A2" s="34"/>
    </row>
    <row r="3" spans="1:1">
      <c r="A3" s="34"/>
    </row>
    <row r="4" spans="1:1">
      <c r="A4" s="35"/>
    </row>
    <row r="5" spans="1:1">
      <c r="A5" s="34"/>
    </row>
    <row r="6" spans="1:1" ht="23.25">
      <c r="A6" s="36" t="s">
        <v>63</v>
      </c>
    </row>
    <row r="7" spans="1:1" ht="26.25">
      <c r="A7" s="37"/>
    </row>
    <row r="8" spans="1:1" ht="23.25">
      <c r="A8" s="36" t="s">
        <v>64</v>
      </c>
    </row>
    <row r="9" spans="1:1" ht="26.25">
      <c r="A9" s="37"/>
    </row>
    <row r="10" spans="1:1" ht="46.5">
      <c r="A10" s="36" t="s">
        <v>66</v>
      </c>
    </row>
    <row r="11" spans="1:1" ht="23.25">
      <c r="A11" s="36"/>
    </row>
    <row r="12" spans="1:1" ht="20.25">
      <c r="A12" s="38" t="s">
        <v>64</v>
      </c>
    </row>
    <row r="13" spans="1:1" ht="23.25">
      <c r="A13" s="36" t="s">
        <v>67</v>
      </c>
    </row>
    <row r="14" spans="1:1" ht="26.25">
      <c r="A14" s="39"/>
    </row>
    <row r="15" spans="1:1" ht="25.5">
      <c r="A15" s="40"/>
    </row>
    <row r="16" spans="1:1" ht="40.5">
      <c r="A16" s="38" t="s">
        <v>65</v>
      </c>
    </row>
    <row r="17" spans="1:1">
      <c r="A17" s="41"/>
    </row>
    <row r="18" spans="1:1">
      <c r="A18" s="42"/>
    </row>
    <row r="19" spans="1:1">
      <c r="A19" s="42"/>
    </row>
    <row r="20" spans="1:1" ht="26.25">
      <c r="A20" s="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FD999-F248-4894-BF23-19D591432FFD}">
  <dimension ref="A1:F24"/>
  <sheetViews>
    <sheetView topLeftCell="A12" workbookViewId="0">
      <selection activeCell="F2" sqref="F2"/>
    </sheetView>
  </sheetViews>
  <sheetFormatPr defaultRowHeight="15"/>
  <cols>
    <col min="1" max="1" width="5.5703125" bestFit="1" customWidth="1"/>
    <col min="2" max="2" width="67" bestFit="1" customWidth="1"/>
    <col min="3" max="3" width="5.5703125" bestFit="1" customWidth="1"/>
    <col min="4" max="4" width="5.140625" bestFit="1" customWidth="1"/>
    <col min="5" max="5" width="7.5703125" bestFit="1" customWidth="1"/>
    <col min="6" max="6" width="10.85546875" bestFit="1" customWidth="1"/>
  </cols>
  <sheetData>
    <row r="1" spans="1:6">
      <c r="A1" s="1" t="s">
        <v>0</v>
      </c>
      <c r="B1" s="2" t="s">
        <v>1</v>
      </c>
      <c r="C1" s="2" t="s">
        <v>2</v>
      </c>
      <c r="D1" s="3" t="s">
        <v>3</v>
      </c>
      <c r="E1" s="4" t="s">
        <v>4</v>
      </c>
      <c r="F1" s="4" t="s">
        <v>5</v>
      </c>
    </row>
    <row r="2" spans="1:6">
      <c r="A2" s="24"/>
      <c r="B2" s="5" t="s">
        <v>112</v>
      </c>
      <c r="C2" s="17"/>
      <c r="D2" s="18"/>
      <c r="E2" s="61"/>
      <c r="F2" s="61"/>
    </row>
    <row r="3" spans="1:6">
      <c r="A3" s="24"/>
      <c r="B3" s="7"/>
      <c r="C3" s="17"/>
      <c r="D3" s="18"/>
      <c r="E3" s="61"/>
      <c r="F3" s="61"/>
    </row>
    <row r="4" spans="1:6">
      <c r="A4" s="24"/>
      <c r="B4" s="7" t="s">
        <v>32</v>
      </c>
      <c r="C4" s="17"/>
      <c r="D4" s="18"/>
      <c r="E4" s="61"/>
      <c r="F4" s="61"/>
    </row>
    <row r="5" spans="1:6">
      <c r="A5" s="24"/>
      <c r="B5" s="15"/>
      <c r="C5" s="17"/>
      <c r="D5" s="18"/>
      <c r="E5" s="61"/>
      <c r="F5" s="61"/>
    </row>
    <row r="6" spans="1:6">
      <c r="A6" s="24"/>
      <c r="B6" s="9" t="s">
        <v>33</v>
      </c>
      <c r="C6" s="17"/>
      <c r="D6" s="18"/>
      <c r="E6" s="61"/>
      <c r="F6" s="61"/>
    </row>
    <row r="7" spans="1:6">
      <c r="A7" s="24"/>
      <c r="B7" s="9" t="s">
        <v>34</v>
      </c>
      <c r="C7" s="17"/>
      <c r="D7" s="18"/>
      <c r="E7" s="61"/>
      <c r="F7" s="61"/>
    </row>
    <row r="8" spans="1:6">
      <c r="A8" s="24"/>
      <c r="B8" s="9"/>
      <c r="C8" s="17"/>
      <c r="D8" s="18"/>
      <c r="E8" s="61"/>
      <c r="F8" s="61"/>
    </row>
    <row r="9" spans="1:6">
      <c r="A9" s="24"/>
      <c r="B9" s="9" t="s">
        <v>35</v>
      </c>
      <c r="C9" s="17"/>
      <c r="D9" s="18"/>
      <c r="E9" s="61"/>
      <c r="F9" s="61"/>
    </row>
    <row r="10" spans="1:6" ht="29.25">
      <c r="A10" s="24"/>
      <c r="B10" s="9" t="s">
        <v>36</v>
      </c>
      <c r="C10" s="17"/>
      <c r="D10" s="18"/>
      <c r="E10" s="61"/>
      <c r="F10" s="61"/>
    </row>
    <row r="11" spans="1:6">
      <c r="A11" s="24"/>
      <c r="B11" s="9"/>
      <c r="C11" s="17"/>
      <c r="D11" s="18"/>
      <c r="E11" s="61"/>
      <c r="F11" s="61"/>
    </row>
    <row r="12" spans="1:6">
      <c r="A12" s="24"/>
      <c r="B12" s="9" t="s">
        <v>37</v>
      </c>
      <c r="C12" s="17"/>
      <c r="D12" s="18"/>
      <c r="E12" s="61"/>
      <c r="F12" s="61"/>
    </row>
    <row r="13" spans="1:6">
      <c r="A13" s="24"/>
      <c r="B13" s="9" t="s">
        <v>38</v>
      </c>
      <c r="C13" s="17"/>
      <c r="D13" s="18"/>
      <c r="E13" s="61"/>
      <c r="F13" s="61"/>
    </row>
    <row r="14" spans="1:6">
      <c r="A14" s="24"/>
      <c r="B14" s="9"/>
      <c r="C14" s="17"/>
      <c r="D14" s="18"/>
      <c r="E14" s="61"/>
      <c r="F14" s="61"/>
    </row>
    <row r="15" spans="1:6">
      <c r="A15" s="24"/>
      <c r="B15" s="8"/>
      <c r="C15" s="17"/>
      <c r="D15" s="18"/>
      <c r="E15" s="61"/>
      <c r="F15" s="61"/>
    </row>
    <row r="16" spans="1:6">
      <c r="A16" s="71">
        <v>1</v>
      </c>
      <c r="B16" s="7" t="s">
        <v>52</v>
      </c>
      <c r="C16" s="17"/>
      <c r="D16" s="18"/>
      <c r="E16" s="61"/>
      <c r="F16" s="61"/>
    </row>
    <row r="17" spans="1:6" ht="100.5">
      <c r="A17" s="24"/>
      <c r="B17" s="9" t="s">
        <v>51</v>
      </c>
      <c r="C17" s="17"/>
      <c r="D17" s="18"/>
      <c r="E17" s="61"/>
      <c r="F17" s="61"/>
    </row>
    <row r="18" spans="1:6">
      <c r="A18" s="24"/>
      <c r="B18" s="9"/>
      <c r="C18" s="17"/>
      <c r="D18" s="18"/>
      <c r="E18" s="61"/>
      <c r="F18" s="61"/>
    </row>
    <row r="19" spans="1:6" ht="43.5">
      <c r="A19" s="26" t="s">
        <v>9</v>
      </c>
      <c r="B19" s="9" t="s">
        <v>49</v>
      </c>
      <c r="C19" s="17" t="s">
        <v>30</v>
      </c>
      <c r="D19" s="18">
        <v>1</v>
      </c>
      <c r="E19" s="61"/>
      <c r="F19" s="61">
        <f>D19*E19</f>
        <v>0</v>
      </c>
    </row>
    <row r="20" spans="1:6">
      <c r="A20" s="26"/>
      <c r="B20" s="9"/>
      <c r="C20" s="17"/>
      <c r="D20" s="18"/>
      <c r="E20" s="61"/>
      <c r="F20" s="61"/>
    </row>
    <row r="21" spans="1:6" ht="43.5">
      <c r="A21" s="26" t="s">
        <v>12</v>
      </c>
      <c r="B21" s="9" t="s">
        <v>50</v>
      </c>
      <c r="C21" s="17" t="s">
        <v>30</v>
      </c>
      <c r="D21" s="18">
        <v>1</v>
      </c>
      <c r="E21" s="61"/>
      <c r="F21" s="61">
        <f t="shared" ref="F21" si="0">D21*E21</f>
        <v>0</v>
      </c>
    </row>
    <row r="22" spans="1:6">
      <c r="A22" s="13"/>
      <c r="B22" s="9"/>
      <c r="C22" s="11"/>
      <c r="D22" s="18"/>
      <c r="E22" s="62"/>
      <c r="F22" s="62"/>
    </row>
    <row r="23" spans="1:6">
      <c r="A23" s="25"/>
      <c r="B23" s="9"/>
      <c r="C23" s="19"/>
      <c r="D23" s="18"/>
      <c r="E23" s="63"/>
      <c r="F23" s="64"/>
    </row>
    <row r="24" spans="1:6">
      <c r="A24" s="28"/>
      <c r="B24" s="27" t="s">
        <v>68</v>
      </c>
      <c r="C24" s="44"/>
      <c r="D24" s="29"/>
      <c r="E24" s="65">
        <f>SUM(E2:E23)</f>
        <v>0</v>
      </c>
      <c r="F24" s="66">
        <f>SUM(F2:F23)</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BF64-F5D5-4A7F-B0AC-B42B721E802D}">
  <dimension ref="A3:H62"/>
  <sheetViews>
    <sheetView topLeftCell="A29" zoomScale="99" zoomScaleNormal="99" workbookViewId="0">
      <selection activeCell="J22" sqref="J22"/>
    </sheetView>
  </sheetViews>
  <sheetFormatPr defaultColWidth="8.85546875" defaultRowHeight="14.25"/>
  <cols>
    <col min="1" max="1" width="5.5703125" style="73" bestFit="1" customWidth="1"/>
    <col min="2" max="2" width="57.42578125" style="73" bestFit="1" customWidth="1"/>
    <col min="3" max="3" width="5.5703125" style="73" bestFit="1" customWidth="1"/>
    <col min="4" max="4" width="5.140625" style="89" bestFit="1" customWidth="1"/>
    <col min="5" max="5" width="7.5703125" style="73" bestFit="1" customWidth="1"/>
    <col min="6" max="6" width="10.85546875" style="73" customWidth="1"/>
    <col min="7" max="16384" width="8.85546875" style="73"/>
  </cols>
  <sheetData>
    <row r="3" spans="1:7" ht="15">
      <c r="A3" s="54" t="s">
        <v>0</v>
      </c>
      <c r="B3" s="2" t="s">
        <v>1</v>
      </c>
      <c r="C3" s="2" t="s">
        <v>2</v>
      </c>
      <c r="D3" s="21" t="s">
        <v>3</v>
      </c>
      <c r="E3" s="55" t="s">
        <v>4</v>
      </c>
      <c r="F3" s="4" t="s">
        <v>5</v>
      </c>
      <c r="G3" s="72"/>
    </row>
    <row r="4" spans="1:7" ht="15">
      <c r="A4" s="26"/>
      <c r="B4" s="59" t="s">
        <v>112</v>
      </c>
      <c r="C4" s="31"/>
      <c r="D4" s="58"/>
      <c r="E4" s="67"/>
      <c r="F4" s="68"/>
      <c r="G4" s="72"/>
    </row>
    <row r="5" spans="1:7" ht="15">
      <c r="A5" s="26"/>
      <c r="B5" s="70"/>
      <c r="C5" s="31"/>
      <c r="D5" s="18"/>
      <c r="E5" s="67"/>
      <c r="F5" s="68"/>
      <c r="G5" s="72"/>
    </row>
    <row r="6" spans="1:7" ht="15">
      <c r="A6" s="26"/>
      <c r="B6" s="70" t="s">
        <v>32</v>
      </c>
      <c r="C6" s="31"/>
      <c r="D6" s="18"/>
      <c r="E6" s="67"/>
      <c r="F6" s="68"/>
      <c r="G6" s="72"/>
    </row>
    <row r="7" spans="1:7">
      <c r="A7" s="26"/>
      <c r="B7" s="74"/>
      <c r="C7" s="31"/>
      <c r="D7" s="18"/>
      <c r="E7" s="67"/>
      <c r="F7" s="68"/>
      <c r="G7" s="72"/>
    </row>
    <row r="8" spans="1:7" ht="28.5">
      <c r="A8" s="26"/>
      <c r="B8" s="16" t="s">
        <v>33</v>
      </c>
      <c r="C8" s="31"/>
      <c r="D8" s="18"/>
      <c r="E8" s="67"/>
      <c r="F8" s="68"/>
      <c r="G8" s="72"/>
    </row>
    <row r="9" spans="1:7">
      <c r="A9" s="26"/>
      <c r="B9" s="16" t="s">
        <v>34</v>
      </c>
      <c r="C9" s="31"/>
      <c r="D9" s="18"/>
      <c r="E9" s="67"/>
      <c r="F9" s="68"/>
      <c r="G9" s="72"/>
    </row>
    <row r="10" spans="1:7">
      <c r="A10" s="26"/>
      <c r="B10" s="16"/>
      <c r="C10" s="31"/>
      <c r="D10" s="18"/>
      <c r="E10" s="67"/>
      <c r="F10" s="68"/>
      <c r="G10" s="72"/>
    </row>
    <row r="11" spans="1:7" ht="28.5">
      <c r="A11" s="26"/>
      <c r="B11" s="16" t="s">
        <v>35</v>
      </c>
      <c r="C11" s="31"/>
      <c r="D11" s="18"/>
      <c r="E11" s="67"/>
      <c r="F11" s="68"/>
      <c r="G11" s="72"/>
    </row>
    <row r="12" spans="1:7" ht="28.5">
      <c r="A12" s="26"/>
      <c r="B12" s="16" t="s">
        <v>61</v>
      </c>
      <c r="C12" s="31"/>
      <c r="D12" s="18"/>
      <c r="E12" s="67"/>
      <c r="F12" s="68"/>
      <c r="G12" s="72"/>
    </row>
    <row r="13" spans="1:7">
      <c r="A13" s="26"/>
      <c r="B13" s="16"/>
      <c r="C13" s="31"/>
      <c r="D13" s="18"/>
      <c r="E13" s="67"/>
      <c r="F13" s="68"/>
      <c r="G13" s="72"/>
    </row>
    <row r="14" spans="1:7">
      <c r="A14" s="26"/>
      <c r="B14" s="16" t="s">
        <v>37</v>
      </c>
      <c r="C14" s="31"/>
      <c r="D14" s="18"/>
      <c r="E14" s="67"/>
      <c r="F14" s="68"/>
      <c r="G14" s="72"/>
    </row>
    <row r="15" spans="1:7">
      <c r="A15" s="26"/>
      <c r="B15" s="16" t="s">
        <v>62</v>
      </c>
      <c r="C15" s="31"/>
      <c r="D15" s="18"/>
      <c r="E15" s="67"/>
      <c r="F15" s="68"/>
      <c r="G15" s="72"/>
    </row>
    <row r="16" spans="1:7">
      <c r="A16" s="26"/>
      <c r="B16" s="16"/>
      <c r="C16" s="31"/>
      <c r="D16" s="18"/>
      <c r="E16" s="67"/>
      <c r="F16" s="68"/>
      <c r="G16" s="72"/>
    </row>
    <row r="17" spans="1:7">
      <c r="A17" s="75"/>
      <c r="B17" s="12"/>
      <c r="C17" s="31"/>
      <c r="D17" s="18"/>
      <c r="E17" s="67"/>
      <c r="F17" s="68"/>
      <c r="G17" s="72"/>
    </row>
    <row r="18" spans="1:7" ht="30">
      <c r="A18" s="76">
        <v>1</v>
      </c>
      <c r="B18" s="5" t="s">
        <v>69</v>
      </c>
      <c r="C18" s="31"/>
      <c r="D18" s="18"/>
      <c r="E18" s="67"/>
      <c r="F18" s="68"/>
      <c r="G18" s="72"/>
    </row>
    <row r="19" spans="1:7" ht="15">
      <c r="A19" s="75"/>
      <c r="B19" s="77"/>
      <c r="C19" s="31"/>
      <c r="D19" s="18"/>
      <c r="E19" s="67"/>
      <c r="F19" s="68"/>
      <c r="G19" s="72"/>
    </row>
    <row r="20" spans="1:7" ht="85.5">
      <c r="A20" s="75" t="s">
        <v>9</v>
      </c>
      <c r="B20" s="16" t="s">
        <v>117</v>
      </c>
      <c r="C20" s="31" t="s">
        <v>98</v>
      </c>
      <c r="D20" s="18">
        <v>1</v>
      </c>
      <c r="E20" s="67"/>
      <c r="F20" s="68"/>
      <c r="G20" s="72"/>
    </row>
    <row r="21" spans="1:7">
      <c r="A21" s="75"/>
      <c r="B21" s="12"/>
      <c r="C21" s="31"/>
      <c r="D21" s="18"/>
      <c r="E21" s="67"/>
      <c r="F21" s="68"/>
      <c r="G21" s="72"/>
    </row>
    <row r="22" spans="1:7" ht="42.75">
      <c r="A22" s="75" t="s">
        <v>12</v>
      </c>
      <c r="B22" s="12" t="s">
        <v>56</v>
      </c>
      <c r="C22" s="31" t="s">
        <v>29</v>
      </c>
      <c r="D22" s="18">
        <v>1</v>
      </c>
      <c r="E22" s="67"/>
      <c r="F22" s="68"/>
      <c r="G22" s="72"/>
    </row>
    <row r="23" spans="1:7">
      <c r="A23" s="75"/>
      <c r="B23" s="12"/>
      <c r="C23" s="31"/>
      <c r="D23" s="18"/>
      <c r="E23" s="67"/>
      <c r="F23" s="68"/>
      <c r="G23" s="72"/>
    </row>
    <row r="24" spans="1:7" ht="42.75">
      <c r="A24" s="75" t="s">
        <v>15</v>
      </c>
      <c r="B24" s="12" t="s">
        <v>55</v>
      </c>
      <c r="C24" s="31" t="s">
        <v>29</v>
      </c>
      <c r="D24" s="18">
        <v>1</v>
      </c>
      <c r="E24" s="67"/>
      <c r="F24" s="68"/>
      <c r="G24" s="72"/>
    </row>
    <row r="25" spans="1:7">
      <c r="A25" s="75"/>
      <c r="B25" s="12"/>
      <c r="C25" s="31"/>
      <c r="D25" s="18"/>
      <c r="E25" s="67"/>
      <c r="F25" s="68"/>
      <c r="G25" s="72"/>
    </row>
    <row r="26" spans="1:7" ht="71.25">
      <c r="A26" s="75" t="s">
        <v>17</v>
      </c>
      <c r="B26" s="12" t="s">
        <v>58</v>
      </c>
      <c r="C26" s="31" t="s">
        <v>28</v>
      </c>
      <c r="D26" s="18">
        <v>270</v>
      </c>
      <c r="E26" s="67"/>
      <c r="F26" s="68"/>
      <c r="G26" s="72"/>
    </row>
    <row r="27" spans="1:7">
      <c r="A27" s="75"/>
      <c r="B27" s="12"/>
      <c r="C27" s="31"/>
      <c r="D27" s="18"/>
      <c r="E27" s="67"/>
      <c r="F27" s="68"/>
      <c r="G27" s="72"/>
    </row>
    <row r="28" spans="1:7">
      <c r="A28" s="75" t="s">
        <v>17</v>
      </c>
      <c r="B28" s="12" t="s">
        <v>57</v>
      </c>
      <c r="C28" s="31" t="s">
        <v>28</v>
      </c>
      <c r="D28" s="18">
        <v>250</v>
      </c>
      <c r="E28" s="67"/>
      <c r="F28" s="68"/>
      <c r="G28" s="72"/>
    </row>
    <row r="29" spans="1:7">
      <c r="A29" s="75"/>
      <c r="B29" s="12"/>
      <c r="C29" s="31"/>
      <c r="D29" s="18"/>
      <c r="E29" s="67"/>
      <c r="F29" s="68"/>
      <c r="G29" s="72"/>
    </row>
    <row r="30" spans="1:7" ht="57">
      <c r="A30" s="75"/>
      <c r="B30" s="12" t="s">
        <v>59</v>
      </c>
      <c r="C30" s="78" t="s">
        <v>29</v>
      </c>
      <c r="D30" s="79">
        <v>6</v>
      </c>
      <c r="E30" s="80"/>
      <c r="F30" s="81"/>
      <c r="G30" s="72"/>
    </row>
    <row r="31" spans="1:7">
      <c r="A31" s="75"/>
      <c r="B31" s="12"/>
      <c r="C31" s="78"/>
      <c r="D31" s="79"/>
      <c r="E31" s="80"/>
      <c r="F31" s="81"/>
      <c r="G31" s="72"/>
    </row>
    <row r="32" spans="1:7">
      <c r="A32" s="75"/>
      <c r="B32" s="184"/>
      <c r="C32" s="188"/>
      <c r="D32" s="79"/>
      <c r="E32" s="80"/>
      <c r="F32" s="81"/>
      <c r="G32" s="72"/>
    </row>
    <row r="33" spans="1:8" ht="15">
      <c r="A33" s="76">
        <v>2</v>
      </c>
      <c r="B33" s="187" t="s">
        <v>70</v>
      </c>
      <c r="C33" s="17"/>
      <c r="D33" s="18"/>
      <c r="E33" s="67"/>
      <c r="F33" s="68"/>
      <c r="G33" s="72"/>
    </row>
    <row r="34" spans="1:8">
      <c r="A34" s="75"/>
      <c r="B34" s="20" t="s">
        <v>53</v>
      </c>
      <c r="C34" s="31"/>
      <c r="D34" s="18"/>
      <c r="E34" s="67"/>
      <c r="F34" s="68"/>
      <c r="G34" s="72"/>
    </row>
    <row r="35" spans="1:8">
      <c r="A35" s="75" t="s">
        <v>9</v>
      </c>
      <c r="B35" s="12" t="s">
        <v>94</v>
      </c>
      <c r="C35" s="53" t="s">
        <v>11</v>
      </c>
      <c r="D35" s="18">
        <v>2</v>
      </c>
      <c r="E35" s="67"/>
      <c r="F35" s="68"/>
      <c r="G35" s="72"/>
    </row>
    <row r="36" spans="1:8">
      <c r="A36" s="75"/>
      <c r="B36" s="16"/>
      <c r="C36" s="31"/>
      <c r="D36" s="18"/>
      <c r="E36" s="67"/>
      <c r="F36" s="68"/>
      <c r="G36" s="72"/>
    </row>
    <row r="37" spans="1:8" ht="28.5">
      <c r="A37" s="75" t="s">
        <v>12</v>
      </c>
      <c r="B37" s="12" t="s">
        <v>54</v>
      </c>
      <c r="C37" s="53" t="s">
        <v>11</v>
      </c>
      <c r="D37" s="18">
        <v>2</v>
      </c>
      <c r="E37" s="67"/>
      <c r="F37" s="68"/>
      <c r="G37" s="72"/>
      <c r="H37" s="72"/>
    </row>
    <row r="38" spans="1:8">
      <c r="A38" s="75"/>
      <c r="B38" s="12"/>
      <c r="C38" s="31"/>
      <c r="D38" s="18"/>
      <c r="E38" s="67"/>
      <c r="F38" s="68"/>
      <c r="G38" s="72"/>
      <c r="H38" s="72"/>
    </row>
    <row r="39" spans="1:8" ht="85.5">
      <c r="A39" s="75" t="s">
        <v>15</v>
      </c>
      <c r="B39" s="12" t="s">
        <v>113</v>
      </c>
      <c r="C39" s="31" t="s">
        <v>30</v>
      </c>
      <c r="D39" s="18">
        <v>1</v>
      </c>
      <c r="E39" s="67"/>
      <c r="F39" s="68"/>
      <c r="G39" s="72"/>
      <c r="H39" s="72"/>
    </row>
    <row r="40" spans="1:8">
      <c r="A40" s="75"/>
      <c r="B40" s="12"/>
      <c r="C40" s="31"/>
      <c r="D40" s="18"/>
      <c r="E40" s="67"/>
      <c r="F40" s="68"/>
      <c r="G40" s="72"/>
      <c r="H40" s="72"/>
    </row>
    <row r="41" spans="1:8">
      <c r="A41" s="75"/>
      <c r="B41" s="12" t="s">
        <v>60</v>
      </c>
      <c r="C41" s="31"/>
      <c r="D41" s="18"/>
      <c r="E41" s="67"/>
      <c r="F41" s="68"/>
      <c r="G41" s="72"/>
      <c r="H41" s="72"/>
    </row>
    <row r="42" spans="1:8" ht="71.25">
      <c r="A42" s="180" t="s">
        <v>17</v>
      </c>
      <c r="B42" s="181" t="s">
        <v>114</v>
      </c>
      <c r="C42" s="182" t="s">
        <v>30</v>
      </c>
      <c r="D42" s="182">
        <v>1</v>
      </c>
      <c r="E42" s="67"/>
      <c r="F42" s="68"/>
      <c r="G42" s="72"/>
      <c r="H42" s="72"/>
    </row>
    <row r="43" spans="1:8">
      <c r="A43" s="180"/>
      <c r="B43" s="181"/>
      <c r="C43" s="182"/>
      <c r="D43" s="182"/>
      <c r="E43" s="67"/>
      <c r="F43" s="68"/>
      <c r="G43" s="72"/>
      <c r="H43" s="72"/>
    </row>
    <row r="44" spans="1:8" ht="71.25">
      <c r="A44" s="180" t="s">
        <v>87</v>
      </c>
      <c r="B44" s="183" t="s">
        <v>115</v>
      </c>
      <c r="C44" s="11" t="s">
        <v>11</v>
      </c>
      <c r="D44" s="182">
        <v>8</v>
      </c>
      <c r="E44" s="67"/>
      <c r="F44" s="68"/>
      <c r="G44" s="72"/>
      <c r="H44" s="72"/>
    </row>
    <row r="45" spans="1:8">
      <c r="A45" s="75"/>
      <c r="B45" s="186"/>
      <c r="C45" s="185"/>
      <c r="D45" s="182"/>
      <c r="E45" s="67"/>
      <c r="F45" s="68"/>
      <c r="G45" s="72"/>
      <c r="H45" s="72"/>
    </row>
    <row r="46" spans="1:8">
      <c r="A46" s="82"/>
      <c r="B46" s="83" t="s">
        <v>68</v>
      </c>
      <c r="C46" s="84"/>
      <c r="D46" s="85"/>
      <c r="E46" s="86">
        <f ca="1">SUM(E22:E46)</f>
        <v>0</v>
      </c>
      <c r="F46" s="87">
        <f>SUM(F22:F44)</f>
        <v>0</v>
      </c>
      <c r="G46" s="72"/>
      <c r="H46" s="72"/>
    </row>
    <row r="47" spans="1:8">
      <c r="A47" s="72"/>
      <c r="B47" s="72"/>
      <c r="C47" s="72"/>
      <c r="D47" s="88"/>
      <c r="E47" s="72"/>
      <c r="F47" s="72"/>
      <c r="G47" s="72"/>
      <c r="H47" s="72"/>
    </row>
    <row r="48" spans="1:8">
      <c r="A48" s="72"/>
      <c r="B48" s="72"/>
      <c r="C48" s="72"/>
      <c r="D48" s="88"/>
      <c r="E48" s="72"/>
      <c r="F48" s="72"/>
      <c r="G48" s="72"/>
      <c r="H48" s="72"/>
    </row>
    <row r="49" spans="1:8">
      <c r="A49" s="72"/>
      <c r="B49" s="72"/>
      <c r="C49" s="72"/>
      <c r="D49" s="88"/>
      <c r="E49" s="72"/>
      <c r="F49" s="72"/>
      <c r="G49" s="72"/>
      <c r="H49" s="72"/>
    </row>
    <row r="50" spans="1:8">
      <c r="A50" s="72"/>
      <c r="B50" s="72"/>
      <c r="C50" s="72"/>
      <c r="D50" s="88"/>
      <c r="E50" s="72"/>
      <c r="F50" s="72"/>
      <c r="G50" s="72"/>
      <c r="H50" s="72"/>
    </row>
    <row r="51" spans="1:8">
      <c r="A51" s="72"/>
      <c r="B51" s="72"/>
      <c r="C51" s="72"/>
      <c r="D51" s="88"/>
      <c r="E51" s="72"/>
      <c r="F51" s="72"/>
      <c r="G51" s="72"/>
      <c r="H51" s="72"/>
    </row>
    <row r="52" spans="1:8">
      <c r="A52" s="72"/>
      <c r="B52" s="72"/>
      <c r="C52" s="72"/>
      <c r="D52" s="88"/>
      <c r="E52" s="72"/>
      <c r="F52" s="72"/>
      <c r="G52" s="72"/>
      <c r="H52" s="72"/>
    </row>
    <row r="53" spans="1:8">
      <c r="A53" s="72"/>
      <c r="B53" s="72"/>
      <c r="C53" s="72"/>
      <c r="D53" s="88"/>
      <c r="E53" s="72"/>
      <c r="F53" s="72"/>
      <c r="G53" s="72"/>
      <c r="H53" s="72"/>
    </row>
    <row r="54" spans="1:8">
      <c r="A54" s="72"/>
      <c r="B54" s="72"/>
      <c r="C54" s="72"/>
      <c r="D54" s="88"/>
      <c r="E54" s="72"/>
      <c r="F54" s="72"/>
      <c r="G54" s="72"/>
      <c r="H54" s="72"/>
    </row>
    <row r="55" spans="1:8">
      <c r="A55" s="72"/>
      <c r="B55" s="72"/>
      <c r="C55" s="72"/>
      <c r="D55" s="88"/>
      <c r="E55" s="72"/>
      <c r="F55" s="72"/>
      <c r="G55" s="72"/>
      <c r="H55" s="72"/>
    </row>
    <row r="56" spans="1:8">
      <c r="A56" s="72"/>
      <c r="B56" s="72"/>
      <c r="C56" s="72"/>
      <c r="D56" s="88"/>
      <c r="E56" s="72"/>
      <c r="F56" s="72"/>
      <c r="G56" s="72"/>
      <c r="H56" s="72"/>
    </row>
    <row r="57" spans="1:8">
      <c r="A57" s="72"/>
      <c r="B57" s="72"/>
      <c r="C57" s="72"/>
      <c r="D57" s="88"/>
      <c r="E57" s="72"/>
      <c r="F57" s="72"/>
      <c r="G57" s="72"/>
      <c r="H57" s="72"/>
    </row>
    <row r="58" spans="1:8">
      <c r="A58" s="72"/>
      <c r="B58" s="72"/>
      <c r="C58" s="72"/>
      <c r="D58" s="88"/>
      <c r="E58" s="72"/>
      <c r="F58" s="72"/>
      <c r="G58" s="72"/>
      <c r="H58" s="72"/>
    </row>
    <row r="59" spans="1:8">
      <c r="A59" s="72"/>
      <c r="B59" s="72"/>
      <c r="C59" s="72"/>
      <c r="D59" s="88"/>
      <c r="E59" s="72"/>
      <c r="F59" s="72"/>
      <c r="G59" s="72"/>
      <c r="H59" s="72"/>
    </row>
    <row r="60" spans="1:8">
      <c r="A60" s="72"/>
      <c r="B60" s="72"/>
      <c r="C60" s="72"/>
      <c r="D60" s="88"/>
      <c r="E60" s="72"/>
      <c r="F60" s="72"/>
      <c r="G60" s="72"/>
      <c r="H60" s="72"/>
    </row>
    <row r="61" spans="1:8">
      <c r="A61" s="72"/>
      <c r="B61" s="72"/>
      <c r="C61" s="72"/>
      <c r="D61" s="88"/>
      <c r="E61" s="72"/>
      <c r="F61" s="72"/>
      <c r="G61" s="72"/>
      <c r="H61" s="72"/>
    </row>
    <row r="62" spans="1:8">
      <c r="A62" s="72"/>
      <c r="B62" s="72"/>
      <c r="C62" s="72"/>
      <c r="D62" s="88"/>
      <c r="E62" s="72"/>
      <c r="F62" s="72"/>
      <c r="G62" s="72"/>
      <c r="H62" s="7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4FC5-E6CE-40B0-8CA4-7B578E458D16}">
  <dimension ref="A1:F87"/>
  <sheetViews>
    <sheetView zoomScale="90" zoomScaleNormal="90" workbookViewId="0">
      <selection activeCell="G26" sqref="G26"/>
    </sheetView>
  </sheetViews>
  <sheetFormatPr defaultRowHeight="15"/>
  <cols>
    <col min="1" max="1" width="5.5703125" bestFit="1" customWidth="1"/>
    <col min="2" max="2" width="57.42578125" bestFit="1" customWidth="1"/>
    <col min="3" max="3" width="10" bestFit="1" customWidth="1"/>
    <col min="4" max="4" width="11.140625" bestFit="1" customWidth="1"/>
    <col min="5" max="5" width="7.5703125" bestFit="1" customWidth="1"/>
    <col min="6" max="6" width="10.85546875" bestFit="1" customWidth="1"/>
  </cols>
  <sheetData>
    <row r="1" spans="1:6">
      <c r="A1" s="1" t="s">
        <v>0</v>
      </c>
      <c r="B1" s="2" t="s">
        <v>1</v>
      </c>
      <c r="C1" s="2" t="s">
        <v>2</v>
      </c>
      <c r="D1" s="3" t="s">
        <v>3</v>
      </c>
      <c r="E1" s="4" t="s">
        <v>4</v>
      </c>
      <c r="F1" s="4" t="s">
        <v>5</v>
      </c>
    </row>
    <row r="2" spans="1:6">
      <c r="A2" s="109"/>
      <c r="B2" s="104" t="s">
        <v>112</v>
      </c>
      <c r="C2" s="103"/>
      <c r="D2" s="6"/>
      <c r="E2" s="61"/>
      <c r="F2" s="61"/>
    </row>
    <row r="3" spans="1:6">
      <c r="A3" s="14"/>
      <c r="B3" s="47"/>
      <c r="C3" s="17"/>
      <c r="D3" s="122"/>
      <c r="E3" s="61"/>
      <c r="F3" s="61"/>
    </row>
    <row r="4" spans="1:6">
      <c r="A4" s="14"/>
      <c r="B4" s="47" t="s">
        <v>32</v>
      </c>
      <c r="C4" s="17"/>
      <c r="D4" s="31"/>
      <c r="E4" s="61"/>
      <c r="F4" s="116"/>
    </row>
    <row r="5" spans="1:6">
      <c r="A5" s="14"/>
      <c r="B5" s="49"/>
      <c r="C5" s="17"/>
      <c r="D5" s="31"/>
      <c r="E5" s="61"/>
      <c r="F5" s="116"/>
    </row>
    <row r="6" spans="1:6" ht="29.25">
      <c r="A6" s="14"/>
      <c r="B6" s="23" t="s">
        <v>33</v>
      </c>
      <c r="C6" s="17"/>
      <c r="D6" s="31"/>
      <c r="E6" s="61"/>
      <c r="F6" s="116"/>
    </row>
    <row r="7" spans="1:6">
      <c r="A7" s="14"/>
      <c r="B7" s="23" t="s">
        <v>34</v>
      </c>
      <c r="C7" s="17"/>
      <c r="D7" s="31"/>
      <c r="E7" s="61"/>
      <c r="F7" s="116"/>
    </row>
    <row r="8" spans="1:6">
      <c r="A8" s="14"/>
      <c r="B8" s="23"/>
      <c r="C8" s="17"/>
      <c r="D8" s="31"/>
      <c r="E8" s="61"/>
      <c r="F8" s="116"/>
    </row>
    <row r="9" spans="1:6" ht="29.25">
      <c r="A9" s="14"/>
      <c r="B9" s="23" t="s">
        <v>35</v>
      </c>
      <c r="C9" s="17"/>
      <c r="D9" s="31"/>
      <c r="E9" s="61"/>
      <c r="F9" s="116"/>
    </row>
    <row r="10" spans="1:6" ht="29.25">
      <c r="A10" s="14"/>
      <c r="B10" s="23" t="s">
        <v>36</v>
      </c>
      <c r="C10" s="17"/>
      <c r="D10" s="31"/>
      <c r="E10" s="61"/>
      <c r="F10" s="116"/>
    </row>
    <row r="11" spans="1:6">
      <c r="A11" s="14"/>
      <c r="B11" s="23"/>
      <c r="C11" s="17"/>
      <c r="D11" s="31"/>
      <c r="E11" s="61"/>
      <c r="F11" s="116"/>
    </row>
    <row r="12" spans="1:6">
      <c r="A12" s="14"/>
      <c r="B12" s="23" t="s">
        <v>37</v>
      </c>
      <c r="C12" s="17"/>
      <c r="D12" s="31"/>
      <c r="E12" s="61"/>
      <c r="F12" s="116"/>
    </row>
    <row r="13" spans="1:6">
      <c r="A13" s="14"/>
      <c r="B13" s="23" t="s">
        <v>38</v>
      </c>
      <c r="C13" s="17"/>
      <c r="D13" s="31"/>
      <c r="E13" s="61"/>
      <c r="F13" s="116"/>
    </row>
    <row r="14" spans="1:6">
      <c r="A14" s="14"/>
      <c r="B14" s="23"/>
      <c r="C14" s="17"/>
      <c r="D14" s="123"/>
      <c r="E14" s="61"/>
      <c r="F14" s="116"/>
    </row>
    <row r="15" spans="1:6">
      <c r="A15" s="14"/>
      <c r="B15" s="48"/>
      <c r="C15" s="17"/>
      <c r="D15" s="123"/>
      <c r="E15" s="61"/>
      <c r="F15" s="116"/>
    </row>
    <row r="16" spans="1:6">
      <c r="A16" s="22">
        <v>1</v>
      </c>
      <c r="B16" s="47" t="s">
        <v>41</v>
      </c>
      <c r="C16" s="17"/>
      <c r="D16" s="123"/>
      <c r="E16" s="61"/>
      <c r="F16" s="116"/>
    </row>
    <row r="17" spans="1:6" ht="43.5">
      <c r="A17" s="95"/>
      <c r="B17" s="23" t="s">
        <v>6</v>
      </c>
      <c r="C17" s="17"/>
      <c r="D17" s="123"/>
      <c r="E17" s="61"/>
      <c r="F17" s="116"/>
    </row>
    <row r="18" spans="1:6" ht="43.5">
      <c r="A18" s="95"/>
      <c r="B18" s="23" t="s">
        <v>7</v>
      </c>
      <c r="C18" s="17"/>
      <c r="D18" s="123"/>
      <c r="E18" s="61"/>
      <c r="F18" s="116"/>
    </row>
    <row r="19" spans="1:6" ht="43.5">
      <c r="A19" s="95"/>
      <c r="B19" s="23" t="s">
        <v>8</v>
      </c>
      <c r="C19" s="17"/>
      <c r="D19" s="123"/>
      <c r="E19" s="61"/>
      <c r="F19" s="116"/>
    </row>
    <row r="20" spans="1:6">
      <c r="A20" s="95"/>
      <c r="B20" s="48"/>
      <c r="C20" s="17"/>
      <c r="D20" s="123"/>
      <c r="E20" s="61"/>
      <c r="F20" s="116"/>
    </row>
    <row r="21" spans="1:6">
      <c r="A21" s="110"/>
      <c r="B21" s="105" t="s">
        <v>42</v>
      </c>
      <c r="C21" s="11"/>
      <c r="D21" s="53"/>
      <c r="E21" s="62"/>
      <c r="F21" s="117"/>
    </row>
    <row r="22" spans="1:6" ht="29.25">
      <c r="A22" s="110" t="s">
        <v>9</v>
      </c>
      <c r="B22" s="52" t="s">
        <v>10</v>
      </c>
      <c r="C22" s="11" t="s">
        <v>11</v>
      </c>
      <c r="D22" s="53">
        <v>20</v>
      </c>
      <c r="E22" s="62"/>
      <c r="F22" s="117"/>
    </row>
    <row r="23" spans="1:6">
      <c r="A23" s="110"/>
      <c r="B23" s="52"/>
      <c r="C23" s="11"/>
      <c r="D23" s="121"/>
      <c r="E23" s="62"/>
      <c r="F23" s="117"/>
    </row>
    <row r="24" spans="1:6" ht="29.25">
      <c r="A24" s="110" t="s">
        <v>12</v>
      </c>
      <c r="B24" s="52" t="s">
        <v>83</v>
      </c>
      <c r="C24" s="11" t="s">
        <v>14</v>
      </c>
      <c r="D24" s="99">
        <v>10</v>
      </c>
      <c r="E24" s="62"/>
      <c r="F24" s="117"/>
    </row>
    <row r="25" spans="1:6">
      <c r="A25" s="11"/>
      <c r="B25" s="30"/>
      <c r="C25" s="11"/>
      <c r="D25" s="121"/>
      <c r="E25" s="62"/>
      <c r="F25" s="117"/>
    </row>
    <row r="26" spans="1:6" ht="43.5">
      <c r="A26" s="110" t="s">
        <v>15</v>
      </c>
      <c r="B26" s="30" t="s">
        <v>16</v>
      </c>
      <c r="C26" s="11" t="s">
        <v>14</v>
      </c>
      <c r="D26" s="100">
        <v>7.5</v>
      </c>
      <c r="E26" s="62"/>
      <c r="F26" s="117"/>
    </row>
    <row r="27" spans="1:6">
      <c r="A27" s="110"/>
      <c r="B27" s="30"/>
      <c r="C27" s="11"/>
      <c r="D27" s="121"/>
      <c r="E27" s="62"/>
      <c r="F27" s="117"/>
    </row>
    <row r="28" spans="1:6">
      <c r="A28" s="110" t="s">
        <v>17</v>
      </c>
      <c r="B28" s="128" t="s">
        <v>94</v>
      </c>
      <c r="C28" s="11" t="s">
        <v>11</v>
      </c>
      <c r="D28" s="53">
        <v>9.5</v>
      </c>
      <c r="E28" s="62"/>
      <c r="F28" s="117"/>
    </row>
    <row r="29" spans="1:6">
      <c r="A29" s="110"/>
      <c r="B29" s="30"/>
      <c r="C29" s="11"/>
      <c r="D29" s="121"/>
      <c r="E29" s="62"/>
      <c r="F29" s="117"/>
    </row>
    <row r="30" spans="1:6">
      <c r="A30" s="110"/>
      <c r="B30" s="30" t="s">
        <v>18</v>
      </c>
      <c r="C30" s="11"/>
      <c r="D30" s="121"/>
      <c r="E30" s="62"/>
      <c r="F30" s="117"/>
    </row>
    <row r="31" spans="1:6" ht="29.25">
      <c r="A31" s="110" t="s">
        <v>87</v>
      </c>
      <c r="B31" s="30" t="s">
        <v>19</v>
      </c>
      <c r="C31" s="11" t="s">
        <v>30</v>
      </c>
      <c r="D31" s="100">
        <v>1</v>
      </c>
      <c r="E31" s="62"/>
      <c r="F31" s="117"/>
    </row>
    <row r="32" spans="1:6">
      <c r="A32" s="110"/>
      <c r="B32" s="30"/>
      <c r="C32" s="11"/>
      <c r="D32" s="121"/>
      <c r="E32" s="62"/>
      <c r="F32" s="117"/>
    </row>
    <row r="33" spans="1:6">
      <c r="A33" s="110"/>
      <c r="B33" s="30" t="s">
        <v>20</v>
      </c>
      <c r="C33" s="11"/>
      <c r="D33" s="121"/>
      <c r="E33" s="62"/>
      <c r="F33" s="117"/>
    </row>
    <row r="34" spans="1:6" ht="29.25">
      <c r="A34" s="110" t="s">
        <v>88</v>
      </c>
      <c r="B34" s="30" t="s">
        <v>21</v>
      </c>
      <c r="C34" s="11" t="s">
        <v>11</v>
      </c>
      <c r="D34" s="53">
        <v>35</v>
      </c>
      <c r="E34" s="62"/>
      <c r="F34" s="117"/>
    </row>
    <row r="35" spans="1:6">
      <c r="A35" s="110"/>
      <c r="B35" s="30"/>
      <c r="C35" s="11"/>
      <c r="D35" s="53"/>
      <c r="E35" s="62"/>
      <c r="F35" s="117"/>
    </row>
    <row r="36" spans="1:6" ht="29.25">
      <c r="A36" s="110" t="s">
        <v>89</v>
      </c>
      <c r="B36" s="30" t="s">
        <v>22</v>
      </c>
      <c r="C36" s="11" t="s">
        <v>11</v>
      </c>
      <c r="D36" s="53">
        <v>16</v>
      </c>
      <c r="E36" s="62"/>
      <c r="F36" s="117"/>
    </row>
    <row r="37" spans="1:6">
      <c r="A37" s="110"/>
      <c r="B37" s="30"/>
      <c r="C37" s="11"/>
      <c r="D37" s="53"/>
      <c r="E37" s="62"/>
      <c r="F37" s="117"/>
    </row>
    <row r="38" spans="1:6">
      <c r="A38" s="95"/>
      <c r="B38" s="48"/>
      <c r="C38" s="17"/>
      <c r="D38" s="123"/>
      <c r="E38" s="61"/>
      <c r="F38" s="116"/>
    </row>
    <row r="39" spans="1:6">
      <c r="A39" s="95"/>
      <c r="B39" s="106" t="s">
        <v>43</v>
      </c>
      <c r="C39" s="17"/>
      <c r="D39" s="123"/>
      <c r="E39" s="61"/>
      <c r="F39" s="116"/>
    </row>
    <row r="40" spans="1:6" ht="86.25">
      <c r="A40" s="111" t="s">
        <v>90</v>
      </c>
      <c r="B40" s="23" t="s">
        <v>31</v>
      </c>
      <c r="C40" s="124" t="s">
        <v>23</v>
      </c>
      <c r="D40" s="99">
        <v>2</v>
      </c>
      <c r="E40" s="61"/>
      <c r="F40" s="118"/>
    </row>
    <row r="41" spans="1:6">
      <c r="A41" s="112"/>
      <c r="B41" s="48"/>
      <c r="C41" s="17"/>
      <c r="D41" s="125"/>
      <c r="E41" s="61"/>
      <c r="F41" s="116"/>
    </row>
    <row r="42" spans="1:6">
      <c r="A42" s="111" t="s">
        <v>91</v>
      </c>
      <c r="B42" s="48" t="s">
        <v>24</v>
      </c>
      <c r="C42" s="17" t="s">
        <v>23</v>
      </c>
      <c r="D42" s="101">
        <v>2</v>
      </c>
      <c r="E42" s="61"/>
      <c r="F42" s="116"/>
    </row>
    <row r="43" spans="1:6">
      <c r="A43" s="95"/>
      <c r="B43" s="47"/>
      <c r="C43" s="17"/>
      <c r="D43" s="125"/>
      <c r="E43" s="61"/>
      <c r="F43" s="116"/>
    </row>
    <row r="44" spans="1:6">
      <c r="A44" s="110"/>
      <c r="B44" s="51" t="s">
        <v>25</v>
      </c>
      <c r="C44" s="11"/>
      <c r="D44" s="53"/>
      <c r="E44" s="62"/>
      <c r="F44" s="117"/>
    </row>
    <row r="45" spans="1:6" ht="29.25">
      <c r="A45" s="110" t="s">
        <v>92</v>
      </c>
      <c r="B45" s="30" t="s">
        <v>84</v>
      </c>
      <c r="C45" s="11" t="s">
        <v>11</v>
      </c>
      <c r="D45" s="53">
        <v>20</v>
      </c>
      <c r="E45" s="62"/>
      <c r="F45" s="117"/>
    </row>
    <row r="46" spans="1:6">
      <c r="A46" s="110"/>
      <c r="B46" s="30"/>
      <c r="C46" s="11"/>
      <c r="D46" s="53"/>
      <c r="E46" s="62"/>
      <c r="F46" s="117"/>
    </row>
    <row r="47" spans="1:6">
      <c r="A47" s="110"/>
      <c r="B47" s="105" t="s">
        <v>26</v>
      </c>
      <c r="C47" s="11"/>
      <c r="D47" s="53"/>
      <c r="E47" s="62"/>
      <c r="F47" s="117"/>
    </row>
    <row r="48" spans="1:6" ht="43.5">
      <c r="A48" s="110" t="s">
        <v>93</v>
      </c>
      <c r="B48" s="30" t="s">
        <v>85</v>
      </c>
      <c r="C48" s="11" t="s">
        <v>11</v>
      </c>
      <c r="D48" s="53">
        <v>10</v>
      </c>
      <c r="E48" s="62"/>
      <c r="F48" s="117"/>
    </row>
    <row r="49" spans="1:6">
      <c r="A49" s="14"/>
      <c r="B49" s="47"/>
      <c r="C49" s="17"/>
      <c r="D49" s="125"/>
      <c r="E49" s="61"/>
      <c r="F49" s="116"/>
    </row>
    <row r="50" spans="1:6">
      <c r="A50" s="14"/>
      <c r="B50" s="48"/>
      <c r="C50" s="17"/>
      <c r="D50" s="123"/>
      <c r="E50" s="61"/>
      <c r="F50" s="116"/>
    </row>
    <row r="51" spans="1:6">
      <c r="A51" s="96">
        <v>2</v>
      </c>
      <c r="B51" s="107" t="s">
        <v>44</v>
      </c>
      <c r="C51" s="17"/>
      <c r="D51" s="123"/>
      <c r="E51" s="61"/>
      <c r="F51" s="116"/>
    </row>
    <row r="52" spans="1:6">
      <c r="A52" s="95"/>
      <c r="B52" s="106" t="s">
        <v>45</v>
      </c>
      <c r="C52" s="17"/>
      <c r="D52" s="123"/>
      <c r="E52" s="61"/>
      <c r="F52" s="116"/>
    </row>
    <row r="53" spans="1:6" ht="100.5">
      <c r="A53" s="113" t="s">
        <v>9</v>
      </c>
      <c r="B53" s="151" t="s">
        <v>116</v>
      </c>
      <c r="C53" s="124" t="s">
        <v>27</v>
      </c>
      <c r="D53" s="99">
        <v>48</v>
      </c>
      <c r="E53" s="61"/>
      <c r="F53" s="118"/>
    </row>
    <row r="54" spans="1:6">
      <c r="A54" s="95"/>
      <c r="B54" s="48"/>
      <c r="C54" s="17"/>
      <c r="D54" s="126"/>
      <c r="E54" s="61"/>
      <c r="F54" s="116"/>
    </row>
    <row r="55" spans="1:6">
      <c r="A55" s="95"/>
      <c r="B55" s="48" t="s">
        <v>43</v>
      </c>
      <c r="C55" s="17"/>
      <c r="D55" s="126"/>
      <c r="E55" s="61"/>
      <c r="F55" s="116"/>
    </row>
    <row r="56" spans="1:6" ht="29.25">
      <c r="A56" s="113" t="s">
        <v>12</v>
      </c>
      <c r="B56" s="23" t="s">
        <v>86</v>
      </c>
      <c r="C56" s="17" t="s">
        <v>72</v>
      </c>
      <c r="D56" s="102">
        <v>2</v>
      </c>
      <c r="E56" s="61"/>
      <c r="F56" s="116"/>
    </row>
    <row r="57" spans="1:6">
      <c r="A57" s="95"/>
      <c r="B57" s="48"/>
      <c r="C57" s="17"/>
      <c r="D57" s="31"/>
      <c r="E57" s="61"/>
      <c r="F57" s="116"/>
    </row>
    <row r="58" spans="1:6" ht="57.75">
      <c r="A58" s="113" t="s">
        <v>15</v>
      </c>
      <c r="B58" s="23" t="s">
        <v>73</v>
      </c>
      <c r="C58" s="124" t="s">
        <v>29</v>
      </c>
      <c r="D58" s="69">
        <v>2</v>
      </c>
      <c r="E58" s="119"/>
      <c r="F58" s="118"/>
    </row>
    <row r="59" spans="1:6">
      <c r="A59" s="95"/>
      <c r="B59" s="48"/>
      <c r="C59" s="17"/>
      <c r="D59" s="31"/>
      <c r="E59" s="61"/>
      <c r="F59" s="116"/>
    </row>
    <row r="60" spans="1:6">
      <c r="A60" s="110"/>
      <c r="B60" s="51" t="s">
        <v>71</v>
      </c>
      <c r="C60" s="11"/>
      <c r="D60" s="31"/>
      <c r="E60" s="61"/>
      <c r="F60" s="116"/>
    </row>
    <row r="61" spans="1:6" ht="29.25">
      <c r="A61" s="110" t="s">
        <v>17</v>
      </c>
      <c r="B61" s="30" t="s">
        <v>74</v>
      </c>
      <c r="C61" s="11" t="s">
        <v>28</v>
      </c>
      <c r="D61" s="102">
        <v>80</v>
      </c>
      <c r="E61" s="61"/>
      <c r="F61" s="116"/>
    </row>
    <row r="62" spans="1:6">
      <c r="A62" s="14"/>
      <c r="B62" s="48"/>
      <c r="C62" s="17"/>
      <c r="D62" s="31"/>
      <c r="E62" s="61"/>
      <c r="F62" s="116"/>
    </row>
    <row r="63" spans="1:6">
      <c r="A63" s="14"/>
      <c r="B63" s="48"/>
      <c r="C63" s="17"/>
      <c r="D63" s="31"/>
      <c r="E63" s="61"/>
      <c r="F63" s="116"/>
    </row>
    <row r="64" spans="1:6">
      <c r="A64" s="96">
        <v>3</v>
      </c>
      <c r="B64" s="47" t="s">
        <v>46</v>
      </c>
      <c r="C64" s="17"/>
      <c r="D64" s="123"/>
      <c r="E64" s="61"/>
      <c r="F64" s="116"/>
    </row>
    <row r="65" spans="1:6" ht="86.25">
      <c r="A65" s="111" t="s">
        <v>9</v>
      </c>
      <c r="B65" s="23" t="s">
        <v>75</v>
      </c>
      <c r="C65" s="124" t="s">
        <v>27</v>
      </c>
      <c r="D65" s="127">
        <v>20</v>
      </c>
      <c r="E65" s="119"/>
      <c r="F65" s="118"/>
    </row>
    <row r="66" spans="1:6">
      <c r="A66" s="14"/>
      <c r="B66" s="48"/>
      <c r="C66" s="17"/>
      <c r="D66" s="31"/>
      <c r="E66" s="61"/>
      <c r="F66" s="116"/>
    </row>
    <row r="67" spans="1:6">
      <c r="A67" s="14"/>
      <c r="B67" s="48"/>
      <c r="C67" s="17"/>
      <c r="D67" s="31"/>
      <c r="E67" s="61"/>
      <c r="F67" s="116"/>
    </row>
    <row r="68" spans="1:6">
      <c r="A68" s="96">
        <v>4</v>
      </c>
      <c r="B68" s="47" t="s">
        <v>40</v>
      </c>
      <c r="C68" s="17"/>
      <c r="D68" s="31"/>
      <c r="E68" s="61"/>
      <c r="F68" s="116"/>
    </row>
    <row r="69" spans="1:6">
      <c r="A69" s="14"/>
      <c r="B69" s="106" t="s">
        <v>47</v>
      </c>
      <c r="C69" s="17"/>
      <c r="D69" s="31"/>
      <c r="E69" s="61"/>
      <c r="F69" s="116"/>
    </row>
    <row r="70" spans="1:6" ht="29.25">
      <c r="A70" s="113" t="s">
        <v>9</v>
      </c>
      <c r="B70" s="23" t="s">
        <v>39</v>
      </c>
      <c r="C70" s="17" t="s">
        <v>29</v>
      </c>
      <c r="D70" s="31">
        <v>1</v>
      </c>
      <c r="E70" s="61"/>
      <c r="F70" s="116"/>
    </row>
    <row r="71" spans="1:6">
      <c r="A71" s="113"/>
      <c r="B71" s="23"/>
      <c r="C71" s="17"/>
      <c r="D71" s="31"/>
      <c r="E71" s="61"/>
      <c r="F71" s="116"/>
    </row>
    <row r="72" spans="1:6">
      <c r="A72" s="113"/>
      <c r="B72" s="48" t="s">
        <v>48</v>
      </c>
      <c r="C72" s="17"/>
      <c r="D72" s="31"/>
      <c r="E72" s="61"/>
      <c r="F72" s="116"/>
    </row>
    <row r="73" spans="1:6" ht="43.5">
      <c r="A73" s="113" t="s">
        <v>12</v>
      </c>
      <c r="B73" s="23" t="s">
        <v>82</v>
      </c>
      <c r="C73" s="124" t="s">
        <v>29</v>
      </c>
      <c r="D73" s="69">
        <v>1</v>
      </c>
      <c r="E73" s="61"/>
      <c r="F73" s="118"/>
    </row>
    <row r="74" spans="1:6">
      <c r="A74" s="114"/>
      <c r="B74" s="48"/>
      <c r="C74" s="17"/>
      <c r="D74" s="31"/>
      <c r="E74" s="61"/>
      <c r="F74" s="116"/>
    </row>
    <row r="75" spans="1:6">
      <c r="A75" s="114"/>
      <c r="B75" s="48"/>
      <c r="C75" s="17"/>
      <c r="D75" s="31"/>
      <c r="E75" s="61"/>
      <c r="F75" s="116"/>
    </row>
    <row r="76" spans="1:6">
      <c r="A76" s="96">
        <v>5</v>
      </c>
      <c r="B76" s="47" t="s">
        <v>76</v>
      </c>
      <c r="C76" s="56"/>
      <c r="D76" s="50"/>
      <c r="E76" s="63"/>
      <c r="F76" s="120"/>
    </row>
    <row r="77" spans="1:6" ht="29.25">
      <c r="A77" s="115"/>
      <c r="B77" s="108" t="s">
        <v>77</v>
      </c>
      <c r="C77" s="56"/>
      <c r="D77" s="50"/>
      <c r="E77" s="63"/>
      <c r="F77" s="120"/>
    </row>
    <row r="78" spans="1:6" ht="43.5">
      <c r="A78" s="115" t="s">
        <v>9</v>
      </c>
      <c r="B78" s="108" t="s">
        <v>78</v>
      </c>
      <c r="C78" s="56"/>
      <c r="D78" s="50"/>
      <c r="E78" s="63"/>
      <c r="F78" s="120"/>
    </row>
    <row r="79" spans="1:6">
      <c r="A79" s="115"/>
      <c r="B79" s="46"/>
      <c r="C79" s="56"/>
      <c r="D79" s="50"/>
      <c r="E79" s="63"/>
      <c r="F79" s="120"/>
    </row>
    <row r="80" spans="1:6" ht="158.25">
      <c r="A80" s="92" t="s">
        <v>12</v>
      </c>
      <c r="B80" s="108" t="s">
        <v>80</v>
      </c>
      <c r="C80" s="93" t="s">
        <v>29</v>
      </c>
      <c r="D80" s="69">
        <v>1</v>
      </c>
      <c r="E80" s="63"/>
      <c r="F80" s="120"/>
    </row>
    <row r="81" spans="1:6">
      <c r="A81" s="115"/>
      <c r="B81" s="46"/>
      <c r="C81" s="56"/>
      <c r="D81" s="50"/>
      <c r="E81" s="63"/>
      <c r="F81" s="120"/>
    </row>
    <row r="82" spans="1:6" ht="115.5">
      <c r="A82" s="92" t="s">
        <v>15</v>
      </c>
      <c r="B82" s="108" t="s">
        <v>81</v>
      </c>
      <c r="C82" s="93" t="s">
        <v>29</v>
      </c>
      <c r="D82" s="69">
        <v>2</v>
      </c>
      <c r="E82" s="63"/>
      <c r="F82" s="120"/>
    </row>
    <row r="83" spans="1:6">
      <c r="A83" s="115"/>
      <c r="B83" s="46"/>
      <c r="C83" s="56"/>
      <c r="D83" s="50"/>
      <c r="E83" s="63"/>
      <c r="F83" s="120"/>
    </row>
    <row r="84" spans="1:6" ht="57.75">
      <c r="A84" s="115" t="s">
        <v>17</v>
      </c>
      <c r="B84" s="97" t="s">
        <v>79</v>
      </c>
      <c r="C84" s="56" t="s">
        <v>29</v>
      </c>
      <c r="D84" s="50">
        <v>2</v>
      </c>
      <c r="E84" s="63"/>
      <c r="F84" s="120"/>
    </row>
    <row r="85" spans="1:6">
      <c r="A85" s="45"/>
      <c r="B85" s="98"/>
      <c r="C85" s="56"/>
      <c r="D85" s="50"/>
      <c r="E85" s="63"/>
      <c r="F85" s="120"/>
    </row>
    <row r="86" spans="1:6">
      <c r="A86" s="57"/>
      <c r="B86" s="98"/>
      <c r="C86" s="57"/>
      <c r="D86" s="46"/>
      <c r="E86" s="63"/>
      <c r="F86" s="120"/>
    </row>
    <row r="87" spans="1:6">
      <c r="A87" s="28"/>
      <c r="B87" s="83" t="s">
        <v>68</v>
      </c>
      <c r="C87" s="28"/>
      <c r="D87" s="60"/>
      <c r="E87" s="65">
        <f>SUM(E2:E86)</f>
        <v>0</v>
      </c>
      <c r="F87" s="66">
        <f>SUM(F2:F86)</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1C9C-81DE-41CC-AD4F-92FF3089AB08}">
  <dimension ref="A1:L33"/>
  <sheetViews>
    <sheetView topLeftCell="A25" zoomScale="96" zoomScaleNormal="96" workbookViewId="0">
      <selection activeCell="J26" sqref="J26"/>
    </sheetView>
  </sheetViews>
  <sheetFormatPr defaultColWidth="8.85546875" defaultRowHeight="14.25"/>
  <cols>
    <col min="1" max="1" width="5.5703125" style="139" bestFit="1" customWidth="1"/>
    <col min="2" max="2" width="52.140625" style="139" customWidth="1"/>
    <col min="3" max="3" width="5.5703125" style="139" bestFit="1" customWidth="1"/>
    <col min="4" max="4" width="7.42578125" style="139" bestFit="1" customWidth="1"/>
    <col min="5" max="5" width="7.5703125" style="139" bestFit="1" customWidth="1"/>
    <col min="6" max="6" width="10.85546875" style="139" bestFit="1" customWidth="1"/>
    <col min="7" max="16384" width="8.85546875" style="139"/>
  </cols>
  <sheetData>
    <row r="1" spans="1:6" ht="15">
      <c r="A1" s="1" t="s">
        <v>0</v>
      </c>
      <c r="B1" s="2" t="s">
        <v>1</v>
      </c>
      <c r="C1" s="2" t="s">
        <v>2</v>
      </c>
      <c r="D1" s="3" t="s">
        <v>3</v>
      </c>
      <c r="E1" s="4" t="s">
        <v>4</v>
      </c>
      <c r="F1" s="4" t="s">
        <v>5</v>
      </c>
    </row>
    <row r="2" spans="1:6" ht="30">
      <c r="A2" s="130"/>
      <c r="B2" s="59" t="s">
        <v>112</v>
      </c>
      <c r="C2" s="132"/>
      <c r="D2" s="58"/>
      <c r="E2" s="134"/>
      <c r="F2" s="131"/>
    </row>
    <row r="3" spans="1:6" ht="15">
      <c r="A3" s="24"/>
      <c r="B3" s="7"/>
      <c r="C3" s="133"/>
      <c r="D3" s="18"/>
      <c r="E3" s="135"/>
      <c r="F3" s="61"/>
    </row>
    <row r="4" spans="1:6" ht="15">
      <c r="A4" s="24"/>
      <c r="B4" s="7" t="s">
        <v>32</v>
      </c>
      <c r="C4" s="133"/>
      <c r="D4" s="18"/>
      <c r="E4" s="135"/>
      <c r="F4" s="61"/>
    </row>
    <row r="5" spans="1:6" ht="15">
      <c r="A5" s="24"/>
      <c r="B5" s="140"/>
      <c r="C5" s="133"/>
      <c r="D5" s="18"/>
      <c r="E5" s="135"/>
      <c r="F5" s="61"/>
    </row>
    <row r="6" spans="1:6" ht="28.5">
      <c r="A6" s="24"/>
      <c r="B6" s="16" t="s">
        <v>33</v>
      </c>
      <c r="C6" s="133"/>
      <c r="D6" s="18"/>
      <c r="E6" s="135"/>
      <c r="F6" s="61"/>
    </row>
    <row r="7" spans="1:6" ht="15">
      <c r="A7" s="24"/>
      <c r="B7" s="16" t="s">
        <v>34</v>
      </c>
      <c r="C7" s="133"/>
      <c r="D7" s="18"/>
      <c r="E7" s="135"/>
      <c r="F7" s="61"/>
    </row>
    <row r="8" spans="1:6" ht="15">
      <c r="A8" s="24"/>
      <c r="B8" s="16"/>
      <c r="C8" s="133"/>
      <c r="D8" s="18"/>
      <c r="E8" s="135"/>
      <c r="F8" s="61"/>
    </row>
    <row r="9" spans="1:6" ht="28.5">
      <c r="A9" s="24"/>
      <c r="B9" s="16" t="s">
        <v>35</v>
      </c>
      <c r="C9" s="133"/>
      <c r="D9" s="18"/>
      <c r="E9" s="135"/>
      <c r="F9" s="61"/>
    </row>
    <row r="10" spans="1:6" ht="28.5">
      <c r="A10" s="24"/>
      <c r="B10" s="16" t="s">
        <v>36</v>
      </c>
      <c r="C10" s="133"/>
      <c r="D10" s="18"/>
      <c r="E10" s="135"/>
      <c r="F10" s="61"/>
    </row>
    <row r="11" spans="1:6" ht="15">
      <c r="A11" s="24"/>
      <c r="B11" s="16"/>
      <c r="C11" s="133"/>
      <c r="D11" s="18"/>
      <c r="E11" s="135"/>
      <c r="F11" s="61"/>
    </row>
    <row r="12" spans="1:6" ht="15">
      <c r="A12" s="24"/>
      <c r="B12" s="16" t="s">
        <v>37</v>
      </c>
      <c r="C12" s="133"/>
      <c r="D12" s="18"/>
      <c r="E12" s="135"/>
      <c r="F12" s="61"/>
    </row>
    <row r="13" spans="1:6" ht="15">
      <c r="A13" s="24"/>
      <c r="B13" s="16" t="s">
        <v>38</v>
      </c>
      <c r="C13" s="133"/>
      <c r="D13" s="18"/>
      <c r="E13" s="135"/>
      <c r="F13" s="61"/>
    </row>
    <row r="14" spans="1:6" ht="15">
      <c r="A14" s="24"/>
      <c r="B14" s="16"/>
      <c r="C14" s="133"/>
      <c r="D14" s="18"/>
      <c r="E14" s="135"/>
      <c r="F14" s="61"/>
    </row>
    <row r="15" spans="1:6" s="141" customFormat="1" ht="15">
      <c r="A15" s="71">
        <v>1</v>
      </c>
      <c r="B15" s="5" t="s">
        <v>97</v>
      </c>
      <c r="C15" s="133"/>
      <c r="D15" s="22"/>
      <c r="E15" s="136"/>
      <c r="F15" s="129"/>
    </row>
    <row r="16" spans="1:6" ht="28.5">
      <c r="A16" s="142" t="s">
        <v>9</v>
      </c>
      <c r="B16" s="143" t="s">
        <v>13</v>
      </c>
      <c r="C16" s="10" t="s">
        <v>14</v>
      </c>
      <c r="D16" s="144">
        <v>7.5</v>
      </c>
      <c r="E16" s="145"/>
      <c r="F16" s="144"/>
    </row>
    <row r="17" spans="1:12">
      <c r="A17" s="142"/>
      <c r="B17" s="143"/>
      <c r="C17" s="146"/>
      <c r="D17" s="144"/>
      <c r="E17" s="145"/>
      <c r="F17" s="144"/>
    </row>
    <row r="18" spans="1:12" ht="42.75">
      <c r="A18" s="142" t="s">
        <v>12</v>
      </c>
      <c r="B18" s="143" t="s">
        <v>16</v>
      </c>
      <c r="C18" s="10" t="s">
        <v>14</v>
      </c>
      <c r="D18" s="144">
        <v>4.8</v>
      </c>
      <c r="E18" s="145"/>
      <c r="F18" s="144"/>
    </row>
    <row r="19" spans="1:12">
      <c r="A19" s="142"/>
      <c r="B19" s="143"/>
      <c r="C19" s="146"/>
      <c r="D19" s="144"/>
      <c r="E19" s="145"/>
      <c r="F19" s="144"/>
    </row>
    <row r="20" spans="1:12">
      <c r="A20" s="142" t="s">
        <v>15</v>
      </c>
      <c r="B20" s="147" t="s">
        <v>94</v>
      </c>
      <c r="C20" s="10" t="s">
        <v>11</v>
      </c>
      <c r="D20" s="81">
        <v>4.8</v>
      </c>
      <c r="E20" s="145"/>
      <c r="F20" s="144"/>
      <c r="H20" s="148"/>
      <c r="I20" s="148"/>
      <c r="J20" s="148"/>
      <c r="K20" s="148"/>
      <c r="L20" s="148"/>
    </row>
    <row r="21" spans="1:12">
      <c r="A21" s="142"/>
      <c r="B21" s="147"/>
      <c r="C21" s="146"/>
      <c r="D21" s="81"/>
      <c r="E21" s="145"/>
      <c r="F21" s="144"/>
      <c r="H21" s="148"/>
      <c r="I21" s="148"/>
      <c r="J21" s="148"/>
      <c r="K21" s="148"/>
      <c r="L21" s="148"/>
    </row>
    <row r="22" spans="1:12" ht="28.5">
      <c r="A22" s="142" t="s">
        <v>17</v>
      </c>
      <c r="B22" s="143" t="s">
        <v>19</v>
      </c>
      <c r="C22" s="146" t="s">
        <v>30</v>
      </c>
      <c r="D22" s="81">
        <v>1</v>
      </c>
      <c r="E22" s="145"/>
      <c r="F22" s="144"/>
      <c r="H22" s="148"/>
      <c r="I22" s="148"/>
      <c r="J22" s="148"/>
      <c r="K22" s="148"/>
      <c r="L22" s="148"/>
    </row>
    <row r="23" spans="1:12">
      <c r="A23" s="142"/>
      <c r="B23" s="143"/>
      <c r="C23" s="146"/>
      <c r="D23" s="81"/>
      <c r="E23" s="145"/>
      <c r="F23" s="144"/>
      <c r="H23" s="148"/>
      <c r="I23" s="53"/>
      <c r="J23" s="148"/>
      <c r="K23" s="148"/>
      <c r="L23" s="148"/>
    </row>
    <row r="24" spans="1:12" ht="42.75">
      <c r="A24" s="142" t="s">
        <v>87</v>
      </c>
      <c r="B24" s="149" t="s">
        <v>21</v>
      </c>
      <c r="C24" s="10" t="s">
        <v>11</v>
      </c>
      <c r="D24" s="81">
        <v>30</v>
      </c>
      <c r="E24" s="145"/>
      <c r="F24" s="144"/>
      <c r="H24" s="148"/>
      <c r="I24" s="53"/>
      <c r="J24" s="148"/>
      <c r="K24" s="148"/>
      <c r="L24" s="148"/>
    </row>
    <row r="25" spans="1:12">
      <c r="A25" s="142"/>
      <c r="B25" s="149"/>
      <c r="C25" s="146"/>
      <c r="D25" s="81"/>
      <c r="E25" s="145"/>
      <c r="F25" s="144"/>
      <c r="H25" s="148"/>
      <c r="I25" s="53"/>
      <c r="J25" s="148"/>
      <c r="K25" s="148"/>
      <c r="L25" s="148"/>
    </row>
    <row r="26" spans="1:12" ht="71.25">
      <c r="A26" s="142" t="s">
        <v>88</v>
      </c>
      <c r="B26" s="16" t="s">
        <v>95</v>
      </c>
      <c r="C26" s="10" t="s">
        <v>14</v>
      </c>
      <c r="D26" s="81">
        <v>1</v>
      </c>
      <c r="E26" s="145"/>
      <c r="F26" s="144"/>
      <c r="H26" s="148"/>
      <c r="I26" s="53"/>
      <c r="J26" s="148"/>
      <c r="K26" s="148"/>
      <c r="L26" s="148"/>
    </row>
    <row r="27" spans="1:12">
      <c r="A27" s="142"/>
      <c r="B27" s="16"/>
      <c r="C27" s="146"/>
      <c r="D27" s="81"/>
      <c r="E27" s="145"/>
      <c r="F27" s="144"/>
      <c r="H27" s="148"/>
      <c r="I27" s="53"/>
      <c r="J27" s="148"/>
      <c r="K27" s="148"/>
      <c r="L27" s="148"/>
    </row>
    <row r="28" spans="1:12" ht="99.75">
      <c r="A28" s="150" t="s">
        <v>89</v>
      </c>
      <c r="B28" s="151" t="s">
        <v>116</v>
      </c>
      <c r="C28" s="10" t="s">
        <v>11</v>
      </c>
      <c r="D28" s="90">
        <v>24</v>
      </c>
      <c r="E28" s="135"/>
      <c r="F28" s="119"/>
      <c r="H28" s="148"/>
      <c r="I28" s="148"/>
      <c r="J28" s="148"/>
      <c r="K28" s="148"/>
      <c r="L28" s="148"/>
    </row>
    <row r="29" spans="1:12">
      <c r="A29" s="150"/>
      <c r="B29" s="151"/>
      <c r="C29" s="133"/>
      <c r="D29" s="90"/>
      <c r="E29" s="135"/>
      <c r="F29" s="119"/>
    </row>
    <row r="30" spans="1:12" ht="28.5">
      <c r="A30" s="110" t="s">
        <v>90</v>
      </c>
      <c r="B30" s="30" t="s">
        <v>96</v>
      </c>
      <c r="C30" s="10" t="s">
        <v>28</v>
      </c>
      <c r="D30" s="91">
        <v>27</v>
      </c>
      <c r="E30" s="135"/>
      <c r="F30" s="61"/>
    </row>
    <row r="31" spans="1:12">
      <c r="A31" s="110"/>
      <c r="B31" s="30"/>
      <c r="C31" s="10"/>
      <c r="D31" s="11"/>
      <c r="E31" s="137"/>
      <c r="F31" s="62"/>
    </row>
    <row r="32" spans="1:12" ht="15">
      <c r="A32" s="95"/>
      <c r="B32" s="106"/>
      <c r="C32" s="133"/>
      <c r="D32" s="138"/>
      <c r="E32" s="135"/>
      <c r="F32" s="61"/>
    </row>
    <row r="33" spans="1:6">
      <c r="A33" s="152"/>
      <c r="B33" s="83" t="s">
        <v>68</v>
      </c>
      <c r="C33" s="153"/>
      <c r="D33" s="154"/>
      <c r="E33" s="178">
        <f>SUM(E2:E32)</f>
        <v>0</v>
      </c>
      <c r="F33" s="179">
        <f>SUM(F2:F32)</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828C-5E76-40F0-871E-3AE62937361C}">
  <dimension ref="A1:G38"/>
  <sheetViews>
    <sheetView workbookViewId="0">
      <selection activeCell="E22" sqref="E22"/>
    </sheetView>
  </sheetViews>
  <sheetFormatPr defaultRowHeight="14.25"/>
  <cols>
    <col min="1" max="1" width="8.85546875" style="139"/>
    <col min="2" max="2" width="38.85546875" style="139" customWidth="1"/>
    <col min="3" max="3" width="7.140625" style="139" customWidth="1"/>
    <col min="4" max="4" width="6.140625" style="139" customWidth="1"/>
    <col min="5" max="5" width="20.85546875" style="139" customWidth="1"/>
    <col min="6" max="256" width="8.85546875" style="139"/>
    <col min="257" max="257" width="38.85546875" style="139" customWidth="1"/>
    <col min="258" max="258" width="3" style="139" customWidth="1"/>
    <col min="259" max="259" width="7.140625" style="139" customWidth="1"/>
    <col min="260" max="260" width="6.140625" style="139" customWidth="1"/>
    <col min="261" max="261" width="20.85546875" style="139" customWidth="1"/>
    <col min="262" max="512" width="8.85546875" style="139"/>
    <col min="513" max="513" width="38.85546875" style="139" customWidth="1"/>
    <col min="514" max="514" width="3" style="139" customWidth="1"/>
    <col min="515" max="515" width="7.140625" style="139" customWidth="1"/>
    <col min="516" max="516" width="6.140625" style="139" customWidth="1"/>
    <col min="517" max="517" width="20.85546875" style="139" customWidth="1"/>
    <col min="518" max="768" width="8.85546875" style="139"/>
    <col min="769" max="769" width="38.85546875" style="139" customWidth="1"/>
    <col min="770" max="770" width="3" style="139" customWidth="1"/>
    <col min="771" max="771" width="7.140625" style="139" customWidth="1"/>
    <col min="772" max="772" width="6.140625" style="139" customWidth="1"/>
    <col min="773" max="773" width="20.85546875" style="139" customWidth="1"/>
    <col min="774" max="1024" width="8.85546875" style="139"/>
    <col min="1025" max="1025" width="38.85546875" style="139" customWidth="1"/>
    <col min="1026" max="1026" width="3" style="139" customWidth="1"/>
    <col min="1027" max="1027" width="7.140625" style="139" customWidth="1"/>
    <col min="1028" max="1028" width="6.140625" style="139" customWidth="1"/>
    <col min="1029" max="1029" width="20.85546875" style="139" customWidth="1"/>
    <col min="1030" max="1280" width="8.85546875" style="139"/>
    <col min="1281" max="1281" width="38.85546875" style="139" customWidth="1"/>
    <col min="1282" max="1282" width="3" style="139" customWidth="1"/>
    <col min="1283" max="1283" width="7.140625" style="139" customWidth="1"/>
    <col min="1284" max="1284" width="6.140625" style="139" customWidth="1"/>
    <col min="1285" max="1285" width="20.85546875" style="139" customWidth="1"/>
    <col min="1286" max="1536" width="8.85546875" style="139"/>
    <col min="1537" max="1537" width="38.85546875" style="139" customWidth="1"/>
    <col min="1538" max="1538" width="3" style="139" customWidth="1"/>
    <col min="1539" max="1539" width="7.140625" style="139" customWidth="1"/>
    <col min="1540" max="1540" width="6.140625" style="139" customWidth="1"/>
    <col min="1541" max="1541" width="20.85546875" style="139" customWidth="1"/>
    <col min="1542" max="1792" width="8.85546875" style="139"/>
    <col min="1793" max="1793" width="38.85546875" style="139" customWidth="1"/>
    <col min="1794" max="1794" width="3" style="139" customWidth="1"/>
    <col min="1795" max="1795" width="7.140625" style="139" customWidth="1"/>
    <col min="1796" max="1796" width="6.140625" style="139" customWidth="1"/>
    <col min="1797" max="1797" width="20.85546875" style="139" customWidth="1"/>
    <col min="1798" max="2048" width="8.85546875" style="139"/>
    <col min="2049" max="2049" width="38.85546875" style="139" customWidth="1"/>
    <col min="2050" max="2050" width="3" style="139" customWidth="1"/>
    <col min="2051" max="2051" width="7.140625" style="139" customWidth="1"/>
    <col min="2052" max="2052" width="6.140625" style="139" customWidth="1"/>
    <col min="2053" max="2053" width="20.85546875" style="139" customWidth="1"/>
    <col min="2054" max="2304" width="8.85546875" style="139"/>
    <col min="2305" max="2305" width="38.85546875" style="139" customWidth="1"/>
    <col min="2306" max="2306" width="3" style="139" customWidth="1"/>
    <col min="2307" max="2307" width="7.140625" style="139" customWidth="1"/>
    <col min="2308" max="2308" width="6.140625" style="139" customWidth="1"/>
    <col min="2309" max="2309" width="20.85546875" style="139" customWidth="1"/>
    <col min="2310" max="2560" width="8.85546875" style="139"/>
    <col min="2561" max="2561" width="38.85546875" style="139" customWidth="1"/>
    <col min="2562" max="2562" width="3" style="139" customWidth="1"/>
    <col min="2563" max="2563" width="7.140625" style="139" customWidth="1"/>
    <col min="2564" max="2564" width="6.140625" style="139" customWidth="1"/>
    <col min="2565" max="2565" width="20.85546875" style="139" customWidth="1"/>
    <col min="2566" max="2816" width="8.85546875" style="139"/>
    <col min="2817" max="2817" width="38.85546875" style="139" customWidth="1"/>
    <col min="2818" max="2818" width="3" style="139" customWidth="1"/>
    <col min="2819" max="2819" width="7.140625" style="139" customWidth="1"/>
    <col min="2820" max="2820" width="6.140625" style="139" customWidth="1"/>
    <col min="2821" max="2821" width="20.85546875" style="139" customWidth="1"/>
    <col min="2822" max="3072" width="8.85546875" style="139"/>
    <col min="3073" max="3073" width="38.85546875" style="139" customWidth="1"/>
    <col min="3074" max="3074" width="3" style="139" customWidth="1"/>
    <col min="3075" max="3075" width="7.140625" style="139" customWidth="1"/>
    <col min="3076" max="3076" width="6.140625" style="139" customWidth="1"/>
    <col min="3077" max="3077" width="20.85546875" style="139" customWidth="1"/>
    <col min="3078" max="3328" width="8.85546875" style="139"/>
    <col min="3329" max="3329" width="38.85546875" style="139" customWidth="1"/>
    <col min="3330" max="3330" width="3" style="139" customWidth="1"/>
    <col min="3331" max="3331" width="7.140625" style="139" customWidth="1"/>
    <col min="3332" max="3332" width="6.140625" style="139" customWidth="1"/>
    <col min="3333" max="3333" width="20.85546875" style="139" customWidth="1"/>
    <col min="3334" max="3584" width="8.85546875" style="139"/>
    <col min="3585" max="3585" width="38.85546875" style="139" customWidth="1"/>
    <col min="3586" max="3586" width="3" style="139" customWidth="1"/>
    <col min="3587" max="3587" width="7.140625" style="139" customWidth="1"/>
    <col min="3588" max="3588" width="6.140625" style="139" customWidth="1"/>
    <col min="3589" max="3589" width="20.85546875" style="139" customWidth="1"/>
    <col min="3590" max="3840" width="8.85546875" style="139"/>
    <col min="3841" max="3841" width="38.85546875" style="139" customWidth="1"/>
    <col min="3842" max="3842" width="3" style="139" customWidth="1"/>
    <col min="3843" max="3843" width="7.140625" style="139" customWidth="1"/>
    <col min="3844" max="3844" width="6.140625" style="139" customWidth="1"/>
    <col min="3845" max="3845" width="20.85546875" style="139" customWidth="1"/>
    <col min="3846" max="4096" width="8.85546875" style="139"/>
    <col min="4097" max="4097" width="38.85546875" style="139" customWidth="1"/>
    <col min="4098" max="4098" width="3" style="139" customWidth="1"/>
    <col min="4099" max="4099" width="7.140625" style="139" customWidth="1"/>
    <col min="4100" max="4100" width="6.140625" style="139" customWidth="1"/>
    <col min="4101" max="4101" width="20.85546875" style="139" customWidth="1"/>
    <col min="4102" max="4352" width="8.85546875" style="139"/>
    <col min="4353" max="4353" width="38.85546875" style="139" customWidth="1"/>
    <col min="4354" max="4354" width="3" style="139" customWidth="1"/>
    <col min="4355" max="4355" width="7.140625" style="139" customWidth="1"/>
    <col min="4356" max="4356" width="6.140625" style="139" customWidth="1"/>
    <col min="4357" max="4357" width="20.85546875" style="139" customWidth="1"/>
    <col min="4358" max="4608" width="8.85546875" style="139"/>
    <col min="4609" max="4609" width="38.85546875" style="139" customWidth="1"/>
    <col min="4610" max="4610" width="3" style="139" customWidth="1"/>
    <col min="4611" max="4611" width="7.140625" style="139" customWidth="1"/>
    <col min="4612" max="4612" width="6.140625" style="139" customWidth="1"/>
    <col min="4613" max="4613" width="20.85546875" style="139" customWidth="1"/>
    <col min="4614" max="4864" width="8.85546875" style="139"/>
    <col min="4865" max="4865" width="38.85546875" style="139" customWidth="1"/>
    <col min="4866" max="4866" width="3" style="139" customWidth="1"/>
    <col min="4867" max="4867" width="7.140625" style="139" customWidth="1"/>
    <col min="4868" max="4868" width="6.140625" style="139" customWidth="1"/>
    <col min="4869" max="4869" width="20.85546875" style="139" customWidth="1"/>
    <col min="4870" max="5120" width="8.85546875" style="139"/>
    <col min="5121" max="5121" width="38.85546875" style="139" customWidth="1"/>
    <col min="5122" max="5122" width="3" style="139" customWidth="1"/>
    <col min="5123" max="5123" width="7.140625" style="139" customWidth="1"/>
    <col min="5124" max="5124" width="6.140625" style="139" customWidth="1"/>
    <col min="5125" max="5125" width="20.85546875" style="139" customWidth="1"/>
    <col min="5126" max="5376" width="8.85546875" style="139"/>
    <col min="5377" max="5377" width="38.85546875" style="139" customWidth="1"/>
    <col min="5378" max="5378" width="3" style="139" customWidth="1"/>
    <col min="5379" max="5379" width="7.140625" style="139" customWidth="1"/>
    <col min="5380" max="5380" width="6.140625" style="139" customWidth="1"/>
    <col min="5381" max="5381" width="20.85546875" style="139" customWidth="1"/>
    <col min="5382" max="5632" width="8.85546875" style="139"/>
    <col min="5633" max="5633" width="38.85546875" style="139" customWidth="1"/>
    <col min="5634" max="5634" width="3" style="139" customWidth="1"/>
    <col min="5635" max="5635" width="7.140625" style="139" customWidth="1"/>
    <col min="5636" max="5636" width="6.140625" style="139" customWidth="1"/>
    <col min="5637" max="5637" width="20.85546875" style="139" customWidth="1"/>
    <col min="5638" max="5888" width="8.85546875" style="139"/>
    <col min="5889" max="5889" width="38.85546875" style="139" customWidth="1"/>
    <col min="5890" max="5890" width="3" style="139" customWidth="1"/>
    <col min="5891" max="5891" width="7.140625" style="139" customWidth="1"/>
    <col min="5892" max="5892" width="6.140625" style="139" customWidth="1"/>
    <col min="5893" max="5893" width="20.85546875" style="139" customWidth="1"/>
    <col min="5894" max="6144" width="8.85546875" style="139"/>
    <col min="6145" max="6145" width="38.85546875" style="139" customWidth="1"/>
    <col min="6146" max="6146" width="3" style="139" customWidth="1"/>
    <col min="6147" max="6147" width="7.140625" style="139" customWidth="1"/>
    <col min="6148" max="6148" width="6.140625" style="139" customWidth="1"/>
    <col min="6149" max="6149" width="20.85546875" style="139" customWidth="1"/>
    <col min="6150" max="6400" width="8.85546875" style="139"/>
    <col min="6401" max="6401" width="38.85546875" style="139" customWidth="1"/>
    <col min="6402" max="6402" width="3" style="139" customWidth="1"/>
    <col min="6403" max="6403" width="7.140625" style="139" customWidth="1"/>
    <col min="6404" max="6404" width="6.140625" style="139" customWidth="1"/>
    <col min="6405" max="6405" width="20.85546875" style="139" customWidth="1"/>
    <col min="6406" max="6656" width="8.85546875" style="139"/>
    <col min="6657" max="6657" width="38.85546875" style="139" customWidth="1"/>
    <col min="6658" max="6658" width="3" style="139" customWidth="1"/>
    <col min="6659" max="6659" width="7.140625" style="139" customWidth="1"/>
    <col min="6660" max="6660" width="6.140625" style="139" customWidth="1"/>
    <col min="6661" max="6661" width="20.85546875" style="139" customWidth="1"/>
    <col min="6662" max="6912" width="8.85546875" style="139"/>
    <col min="6913" max="6913" width="38.85546875" style="139" customWidth="1"/>
    <col min="6914" max="6914" width="3" style="139" customWidth="1"/>
    <col min="6915" max="6915" width="7.140625" style="139" customWidth="1"/>
    <col min="6916" max="6916" width="6.140625" style="139" customWidth="1"/>
    <col min="6917" max="6917" width="20.85546875" style="139" customWidth="1"/>
    <col min="6918" max="7168" width="8.85546875" style="139"/>
    <col min="7169" max="7169" width="38.85546875" style="139" customWidth="1"/>
    <col min="7170" max="7170" width="3" style="139" customWidth="1"/>
    <col min="7171" max="7171" width="7.140625" style="139" customWidth="1"/>
    <col min="7172" max="7172" width="6.140625" style="139" customWidth="1"/>
    <col min="7173" max="7173" width="20.85546875" style="139" customWidth="1"/>
    <col min="7174" max="7424" width="8.85546875" style="139"/>
    <col min="7425" max="7425" width="38.85546875" style="139" customWidth="1"/>
    <col min="7426" max="7426" width="3" style="139" customWidth="1"/>
    <col min="7427" max="7427" width="7.140625" style="139" customWidth="1"/>
    <col min="7428" max="7428" width="6.140625" style="139" customWidth="1"/>
    <col min="7429" max="7429" width="20.85546875" style="139" customWidth="1"/>
    <col min="7430" max="7680" width="8.85546875" style="139"/>
    <col min="7681" max="7681" width="38.85546875" style="139" customWidth="1"/>
    <col min="7682" max="7682" width="3" style="139" customWidth="1"/>
    <col min="7683" max="7683" width="7.140625" style="139" customWidth="1"/>
    <col min="7684" max="7684" width="6.140625" style="139" customWidth="1"/>
    <col min="7685" max="7685" width="20.85546875" style="139" customWidth="1"/>
    <col min="7686" max="7936" width="8.85546875" style="139"/>
    <col min="7937" max="7937" width="38.85546875" style="139" customWidth="1"/>
    <col min="7938" max="7938" width="3" style="139" customWidth="1"/>
    <col min="7939" max="7939" width="7.140625" style="139" customWidth="1"/>
    <col min="7940" max="7940" width="6.140625" style="139" customWidth="1"/>
    <col min="7941" max="7941" width="20.85546875" style="139" customWidth="1"/>
    <col min="7942" max="8192" width="8.85546875" style="139"/>
    <col min="8193" max="8193" width="38.85546875" style="139" customWidth="1"/>
    <col min="8194" max="8194" width="3" style="139" customWidth="1"/>
    <col min="8195" max="8195" width="7.140625" style="139" customWidth="1"/>
    <col min="8196" max="8196" width="6.140625" style="139" customWidth="1"/>
    <col min="8197" max="8197" width="20.85546875" style="139" customWidth="1"/>
    <col min="8198" max="8448" width="8.85546875" style="139"/>
    <col min="8449" max="8449" width="38.85546875" style="139" customWidth="1"/>
    <col min="8450" max="8450" width="3" style="139" customWidth="1"/>
    <col min="8451" max="8451" width="7.140625" style="139" customWidth="1"/>
    <col min="8452" max="8452" width="6.140625" style="139" customWidth="1"/>
    <col min="8453" max="8453" width="20.85546875" style="139" customWidth="1"/>
    <col min="8454" max="8704" width="8.85546875" style="139"/>
    <col min="8705" max="8705" width="38.85546875" style="139" customWidth="1"/>
    <col min="8706" max="8706" width="3" style="139" customWidth="1"/>
    <col min="8707" max="8707" width="7.140625" style="139" customWidth="1"/>
    <col min="8708" max="8708" width="6.140625" style="139" customWidth="1"/>
    <col min="8709" max="8709" width="20.85546875" style="139" customWidth="1"/>
    <col min="8710" max="8960" width="8.85546875" style="139"/>
    <col min="8961" max="8961" width="38.85546875" style="139" customWidth="1"/>
    <col min="8962" max="8962" width="3" style="139" customWidth="1"/>
    <col min="8963" max="8963" width="7.140625" style="139" customWidth="1"/>
    <col min="8964" max="8964" width="6.140625" style="139" customWidth="1"/>
    <col min="8965" max="8965" width="20.85546875" style="139" customWidth="1"/>
    <col min="8966" max="9216" width="8.85546875" style="139"/>
    <col min="9217" max="9217" width="38.85546875" style="139" customWidth="1"/>
    <col min="9218" max="9218" width="3" style="139" customWidth="1"/>
    <col min="9219" max="9219" width="7.140625" style="139" customWidth="1"/>
    <col min="9220" max="9220" width="6.140625" style="139" customWidth="1"/>
    <col min="9221" max="9221" width="20.85546875" style="139" customWidth="1"/>
    <col min="9222" max="9472" width="8.85546875" style="139"/>
    <col min="9473" max="9473" width="38.85546875" style="139" customWidth="1"/>
    <col min="9474" max="9474" width="3" style="139" customWidth="1"/>
    <col min="9475" max="9475" width="7.140625" style="139" customWidth="1"/>
    <col min="9476" max="9476" width="6.140625" style="139" customWidth="1"/>
    <col min="9477" max="9477" width="20.85546875" style="139" customWidth="1"/>
    <col min="9478" max="9728" width="8.85546875" style="139"/>
    <col min="9729" max="9729" width="38.85546875" style="139" customWidth="1"/>
    <col min="9730" max="9730" width="3" style="139" customWidth="1"/>
    <col min="9731" max="9731" width="7.140625" style="139" customWidth="1"/>
    <col min="9732" max="9732" width="6.140625" style="139" customWidth="1"/>
    <col min="9733" max="9733" width="20.85546875" style="139" customWidth="1"/>
    <col min="9734" max="9984" width="8.85546875" style="139"/>
    <col min="9985" max="9985" width="38.85546875" style="139" customWidth="1"/>
    <col min="9986" max="9986" width="3" style="139" customWidth="1"/>
    <col min="9987" max="9987" width="7.140625" style="139" customWidth="1"/>
    <col min="9988" max="9988" width="6.140625" style="139" customWidth="1"/>
    <col min="9989" max="9989" width="20.85546875" style="139" customWidth="1"/>
    <col min="9990" max="10240" width="8.85546875" style="139"/>
    <col min="10241" max="10241" width="38.85546875" style="139" customWidth="1"/>
    <col min="10242" max="10242" width="3" style="139" customWidth="1"/>
    <col min="10243" max="10243" width="7.140625" style="139" customWidth="1"/>
    <col min="10244" max="10244" width="6.140625" style="139" customWidth="1"/>
    <col min="10245" max="10245" width="20.85546875" style="139" customWidth="1"/>
    <col min="10246" max="10496" width="8.85546875" style="139"/>
    <col min="10497" max="10497" width="38.85546875" style="139" customWidth="1"/>
    <col min="10498" max="10498" width="3" style="139" customWidth="1"/>
    <col min="10499" max="10499" width="7.140625" style="139" customWidth="1"/>
    <col min="10500" max="10500" width="6.140625" style="139" customWidth="1"/>
    <col min="10501" max="10501" width="20.85546875" style="139" customWidth="1"/>
    <col min="10502" max="10752" width="8.85546875" style="139"/>
    <col min="10753" max="10753" width="38.85546875" style="139" customWidth="1"/>
    <col min="10754" max="10754" width="3" style="139" customWidth="1"/>
    <col min="10755" max="10755" width="7.140625" style="139" customWidth="1"/>
    <col min="10756" max="10756" width="6.140625" style="139" customWidth="1"/>
    <col min="10757" max="10757" width="20.85546875" style="139" customWidth="1"/>
    <col min="10758" max="11008" width="8.85546875" style="139"/>
    <col min="11009" max="11009" width="38.85546875" style="139" customWidth="1"/>
    <col min="11010" max="11010" width="3" style="139" customWidth="1"/>
    <col min="11011" max="11011" width="7.140625" style="139" customWidth="1"/>
    <col min="11012" max="11012" width="6.140625" style="139" customWidth="1"/>
    <col min="11013" max="11013" width="20.85546875" style="139" customWidth="1"/>
    <col min="11014" max="11264" width="8.85546875" style="139"/>
    <col min="11265" max="11265" width="38.85546875" style="139" customWidth="1"/>
    <col min="11266" max="11266" width="3" style="139" customWidth="1"/>
    <col min="11267" max="11267" width="7.140625" style="139" customWidth="1"/>
    <col min="11268" max="11268" width="6.140625" style="139" customWidth="1"/>
    <col min="11269" max="11269" width="20.85546875" style="139" customWidth="1"/>
    <col min="11270" max="11520" width="8.85546875" style="139"/>
    <col min="11521" max="11521" width="38.85546875" style="139" customWidth="1"/>
    <col min="11522" max="11522" width="3" style="139" customWidth="1"/>
    <col min="11523" max="11523" width="7.140625" style="139" customWidth="1"/>
    <col min="11524" max="11524" width="6.140625" style="139" customWidth="1"/>
    <col min="11525" max="11525" width="20.85546875" style="139" customWidth="1"/>
    <col min="11526" max="11776" width="8.85546875" style="139"/>
    <col min="11777" max="11777" width="38.85546875" style="139" customWidth="1"/>
    <col min="11778" max="11778" width="3" style="139" customWidth="1"/>
    <col min="11779" max="11779" width="7.140625" style="139" customWidth="1"/>
    <col min="11780" max="11780" width="6.140625" style="139" customWidth="1"/>
    <col min="11781" max="11781" width="20.85546875" style="139" customWidth="1"/>
    <col min="11782" max="12032" width="8.85546875" style="139"/>
    <col min="12033" max="12033" width="38.85546875" style="139" customWidth="1"/>
    <col min="12034" max="12034" width="3" style="139" customWidth="1"/>
    <col min="12035" max="12035" width="7.140625" style="139" customWidth="1"/>
    <col min="12036" max="12036" width="6.140625" style="139" customWidth="1"/>
    <col min="12037" max="12037" width="20.85546875" style="139" customWidth="1"/>
    <col min="12038" max="12288" width="8.85546875" style="139"/>
    <col min="12289" max="12289" width="38.85546875" style="139" customWidth="1"/>
    <col min="12290" max="12290" width="3" style="139" customWidth="1"/>
    <col min="12291" max="12291" width="7.140625" style="139" customWidth="1"/>
    <col min="12292" max="12292" width="6.140625" style="139" customWidth="1"/>
    <col min="12293" max="12293" width="20.85546875" style="139" customWidth="1"/>
    <col min="12294" max="12544" width="8.85546875" style="139"/>
    <col min="12545" max="12545" width="38.85546875" style="139" customWidth="1"/>
    <col min="12546" max="12546" width="3" style="139" customWidth="1"/>
    <col min="12547" max="12547" width="7.140625" style="139" customWidth="1"/>
    <col min="12548" max="12548" width="6.140625" style="139" customWidth="1"/>
    <col min="12549" max="12549" width="20.85546875" style="139" customWidth="1"/>
    <col min="12550" max="12800" width="8.85546875" style="139"/>
    <col min="12801" max="12801" width="38.85546875" style="139" customWidth="1"/>
    <col min="12802" max="12802" width="3" style="139" customWidth="1"/>
    <col min="12803" max="12803" width="7.140625" style="139" customWidth="1"/>
    <col min="12804" max="12804" width="6.140625" style="139" customWidth="1"/>
    <col min="12805" max="12805" width="20.85546875" style="139" customWidth="1"/>
    <col min="12806" max="13056" width="8.85546875" style="139"/>
    <col min="13057" max="13057" width="38.85546875" style="139" customWidth="1"/>
    <col min="13058" max="13058" width="3" style="139" customWidth="1"/>
    <col min="13059" max="13059" width="7.140625" style="139" customWidth="1"/>
    <col min="13060" max="13060" width="6.140625" style="139" customWidth="1"/>
    <col min="13061" max="13061" width="20.85546875" style="139" customWidth="1"/>
    <col min="13062" max="13312" width="8.85546875" style="139"/>
    <col min="13313" max="13313" width="38.85546875" style="139" customWidth="1"/>
    <col min="13314" max="13314" width="3" style="139" customWidth="1"/>
    <col min="13315" max="13315" width="7.140625" style="139" customWidth="1"/>
    <col min="13316" max="13316" width="6.140625" style="139" customWidth="1"/>
    <col min="13317" max="13317" width="20.85546875" style="139" customWidth="1"/>
    <col min="13318" max="13568" width="8.85546875" style="139"/>
    <col min="13569" max="13569" width="38.85546875" style="139" customWidth="1"/>
    <col min="13570" max="13570" width="3" style="139" customWidth="1"/>
    <col min="13571" max="13571" width="7.140625" style="139" customWidth="1"/>
    <col min="13572" max="13572" width="6.140625" style="139" customWidth="1"/>
    <col min="13573" max="13573" width="20.85546875" style="139" customWidth="1"/>
    <col min="13574" max="13824" width="8.85546875" style="139"/>
    <col min="13825" max="13825" width="38.85546875" style="139" customWidth="1"/>
    <col min="13826" max="13826" width="3" style="139" customWidth="1"/>
    <col min="13827" max="13827" width="7.140625" style="139" customWidth="1"/>
    <col min="13828" max="13828" width="6.140625" style="139" customWidth="1"/>
    <col min="13829" max="13829" width="20.85546875" style="139" customWidth="1"/>
    <col min="13830" max="14080" width="8.85546875" style="139"/>
    <col min="14081" max="14081" width="38.85546875" style="139" customWidth="1"/>
    <col min="14082" max="14082" width="3" style="139" customWidth="1"/>
    <col min="14083" max="14083" width="7.140625" style="139" customWidth="1"/>
    <col min="14084" max="14084" width="6.140625" style="139" customWidth="1"/>
    <col min="14085" max="14085" width="20.85546875" style="139" customWidth="1"/>
    <col min="14086" max="14336" width="8.85546875" style="139"/>
    <col min="14337" max="14337" width="38.85546875" style="139" customWidth="1"/>
    <col min="14338" max="14338" width="3" style="139" customWidth="1"/>
    <col min="14339" max="14339" width="7.140625" style="139" customWidth="1"/>
    <col min="14340" max="14340" width="6.140625" style="139" customWidth="1"/>
    <col min="14341" max="14341" width="20.85546875" style="139" customWidth="1"/>
    <col min="14342" max="14592" width="8.85546875" style="139"/>
    <col min="14593" max="14593" width="38.85546875" style="139" customWidth="1"/>
    <col min="14594" max="14594" width="3" style="139" customWidth="1"/>
    <col min="14595" max="14595" width="7.140625" style="139" customWidth="1"/>
    <col min="14596" max="14596" width="6.140625" style="139" customWidth="1"/>
    <col min="14597" max="14597" width="20.85546875" style="139" customWidth="1"/>
    <col min="14598" max="14848" width="8.85546875" style="139"/>
    <col min="14849" max="14849" width="38.85546875" style="139" customWidth="1"/>
    <col min="14850" max="14850" width="3" style="139" customWidth="1"/>
    <col min="14851" max="14851" width="7.140625" style="139" customWidth="1"/>
    <col min="14852" max="14852" width="6.140625" style="139" customWidth="1"/>
    <col min="14853" max="14853" width="20.85546875" style="139" customWidth="1"/>
    <col min="14854" max="15104" width="8.85546875" style="139"/>
    <col min="15105" max="15105" width="38.85546875" style="139" customWidth="1"/>
    <col min="15106" max="15106" width="3" style="139" customWidth="1"/>
    <col min="15107" max="15107" width="7.140625" style="139" customWidth="1"/>
    <col min="15108" max="15108" width="6.140625" style="139" customWidth="1"/>
    <col min="15109" max="15109" width="20.85546875" style="139" customWidth="1"/>
    <col min="15110" max="15360" width="8.85546875" style="139"/>
    <col min="15361" max="15361" width="38.85546875" style="139" customWidth="1"/>
    <col min="15362" max="15362" width="3" style="139" customWidth="1"/>
    <col min="15363" max="15363" width="7.140625" style="139" customWidth="1"/>
    <col min="15364" max="15364" width="6.140625" style="139" customWidth="1"/>
    <col min="15365" max="15365" width="20.85546875" style="139" customWidth="1"/>
    <col min="15366" max="15616" width="8.85546875" style="139"/>
    <col min="15617" max="15617" width="38.85546875" style="139" customWidth="1"/>
    <col min="15618" max="15618" width="3" style="139" customWidth="1"/>
    <col min="15619" max="15619" width="7.140625" style="139" customWidth="1"/>
    <col min="15620" max="15620" width="6.140625" style="139" customWidth="1"/>
    <col min="15621" max="15621" width="20.85546875" style="139" customWidth="1"/>
    <col min="15622" max="15872" width="8.85546875" style="139"/>
    <col min="15873" max="15873" width="38.85546875" style="139" customWidth="1"/>
    <col min="15874" max="15874" width="3" style="139" customWidth="1"/>
    <col min="15875" max="15875" width="7.140625" style="139" customWidth="1"/>
    <col min="15876" max="15876" width="6.140625" style="139" customWidth="1"/>
    <col min="15877" max="15877" width="20.85546875" style="139" customWidth="1"/>
    <col min="15878" max="16128" width="8.85546875" style="139"/>
    <col min="16129" max="16129" width="38.85546875" style="139" customWidth="1"/>
    <col min="16130" max="16130" width="3" style="139" customWidth="1"/>
    <col min="16131" max="16131" width="7.140625" style="139" customWidth="1"/>
    <col min="16132" max="16132" width="6.140625" style="139" customWidth="1"/>
    <col min="16133" max="16133" width="20.85546875" style="139" customWidth="1"/>
    <col min="16134" max="16384" width="8.85546875" style="139"/>
  </cols>
  <sheetData>
    <row r="1" spans="1:5" s="159" customFormat="1" ht="15">
      <c r="A1" s="158" t="s">
        <v>98</v>
      </c>
      <c r="B1" s="216" t="s">
        <v>99</v>
      </c>
      <c r="C1" s="217"/>
      <c r="D1" s="218" t="s">
        <v>100</v>
      </c>
      <c r="E1" s="219"/>
    </row>
    <row r="2" spans="1:5" s="94" customFormat="1" ht="15">
      <c r="A2" s="174"/>
      <c r="B2" s="160"/>
      <c r="C2" s="161"/>
      <c r="D2" s="162"/>
      <c r="E2" s="163"/>
    </row>
    <row r="3" spans="1:5" s="94" customFormat="1" ht="15">
      <c r="A3" s="174"/>
      <c r="B3" s="164" t="s">
        <v>106</v>
      </c>
      <c r="C3" s="165"/>
      <c r="D3" s="162"/>
      <c r="E3" s="163"/>
    </row>
    <row r="4" spans="1:5" s="94" customFormat="1">
      <c r="A4" s="175"/>
      <c r="B4" s="155"/>
      <c r="C4" s="166"/>
      <c r="D4" s="167"/>
      <c r="E4" s="177"/>
    </row>
    <row r="5" spans="1:5" s="94" customFormat="1">
      <c r="A5" s="175">
        <v>1</v>
      </c>
      <c r="B5" s="155" t="s">
        <v>52</v>
      </c>
      <c r="C5" s="166"/>
      <c r="D5" s="167"/>
      <c r="E5" s="168">
        <f>Demolitions!F24</f>
        <v>0</v>
      </c>
    </row>
    <row r="6" spans="1:5" s="94" customFormat="1">
      <c r="A6" s="175">
        <v>2</v>
      </c>
      <c r="B6" s="155" t="s">
        <v>107</v>
      </c>
      <c r="C6" s="166"/>
      <c r="D6" s="167"/>
      <c r="E6" s="168">
        <f>'Storage tanks &amp; reticulation'!F46</f>
        <v>0</v>
      </c>
    </row>
    <row r="7" spans="1:5" s="94" customFormat="1">
      <c r="A7" s="175">
        <v>3</v>
      </c>
      <c r="B7" s="155" t="s">
        <v>108</v>
      </c>
      <c r="C7" s="166"/>
      <c r="D7" s="167"/>
      <c r="E7" s="168">
        <f>'Millers shed'!F87</f>
        <v>0</v>
      </c>
    </row>
    <row r="8" spans="1:5" s="94" customFormat="1">
      <c r="A8" s="175">
        <v>4</v>
      </c>
      <c r="B8" s="155" t="s">
        <v>109</v>
      </c>
      <c r="C8" s="166"/>
      <c r="D8" s="167"/>
      <c r="E8" s="168">
        <f>'Perimeter wall'!F33</f>
        <v>0</v>
      </c>
    </row>
    <row r="9" spans="1:5" s="94" customFormat="1">
      <c r="A9" s="175"/>
      <c r="B9" s="155"/>
      <c r="C9" s="166"/>
      <c r="D9" s="213"/>
      <c r="E9" s="214"/>
    </row>
    <row r="10" spans="1:5" s="94" customFormat="1">
      <c r="A10" s="175"/>
      <c r="B10" s="155"/>
      <c r="C10" s="166"/>
      <c r="D10" s="167"/>
      <c r="E10" s="168"/>
    </row>
    <row r="11" spans="1:5" s="94" customFormat="1">
      <c r="A11" s="175"/>
      <c r="B11" s="155"/>
      <c r="C11" s="166"/>
      <c r="D11" s="167"/>
      <c r="E11" s="168"/>
    </row>
    <row r="12" spans="1:5" s="94" customFormat="1">
      <c r="A12" s="175"/>
      <c r="B12" s="155"/>
      <c r="C12" s="166"/>
      <c r="D12" s="167"/>
      <c r="E12" s="168"/>
    </row>
    <row r="13" spans="1:5" s="94" customFormat="1">
      <c r="A13" s="175"/>
      <c r="B13" s="155"/>
      <c r="C13" s="166"/>
      <c r="D13" s="213"/>
      <c r="E13" s="214"/>
    </row>
    <row r="14" spans="1:5" s="94" customFormat="1">
      <c r="A14" s="175"/>
      <c r="B14" s="155"/>
      <c r="C14" s="166"/>
      <c r="D14" s="167"/>
      <c r="E14" s="168"/>
    </row>
    <row r="15" spans="1:5" s="94" customFormat="1">
      <c r="A15" s="175"/>
      <c r="B15" s="155"/>
      <c r="C15" s="166"/>
      <c r="D15" s="167"/>
      <c r="E15" s="168"/>
    </row>
    <row r="16" spans="1:5" s="94" customFormat="1">
      <c r="A16" s="175"/>
      <c r="B16" s="155"/>
      <c r="C16" s="166"/>
      <c r="D16" s="167"/>
      <c r="E16" s="168"/>
    </row>
    <row r="17" spans="1:7" s="94" customFormat="1">
      <c r="A17" s="175"/>
      <c r="B17" s="155"/>
      <c r="C17" s="166"/>
      <c r="D17" s="213"/>
      <c r="E17" s="214"/>
    </row>
    <row r="18" spans="1:7" s="94" customFormat="1">
      <c r="A18" s="175"/>
      <c r="B18" s="155"/>
      <c r="C18" s="166"/>
      <c r="D18" s="167"/>
      <c r="E18" s="168"/>
    </row>
    <row r="19" spans="1:7" s="94" customFormat="1">
      <c r="A19" s="175"/>
      <c r="B19" s="155"/>
      <c r="C19" s="166"/>
      <c r="D19" s="213"/>
      <c r="E19" s="214"/>
    </row>
    <row r="20" spans="1:7" s="94" customFormat="1">
      <c r="A20" s="175"/>
      <c r="B20" s="155"/>
      <c r="C20" s="166"/>
      <c r="D20" s="213"/>
      <c r="E20" s="214"/>
    </row>
    <row r="21" spans="1:7" s="94" customFormat="1">
      <c r="A21" s="175"/>
      <c r="B21" s="155"/>
      <c r="C21" s="166"/>
      <c r="D21" s="167"/>
      <c r="E21" s="168"/>
    </row>
    <row r="22" spans="1:7" s="94" customFormat="1">
      <c r="A22" s="175"/>
      <c r="B22" s="155"/>
      <c r="C22" s="166"/>
      <c r="D22" s="167"/>
      <c r="E22" s="168"/>
    </row>
    <row r="23" spans="1:7" s="94" customFormat="1">
      <c r="A23" s="175"/>
      <c r="B23" s="155"/>
      <c r="C23" s="166"/>
      <c r="D23" s="213"/>
      <c r="E23" s="214"/>
    </row>
    <row r="24" spans="1:7" s="94" customFormat="1">
      <c r="A24" s="175"/>
      <c r="B24" s="155"/>
      <c r="C24" s="166"/>
      <c r="D24" s="167"/>
      <c r="E24" s="168"/>
    </row>
    <row r="25" spans="1:7" s="94" customFormat="1" ht="15">
      <c r="A25" s="175"/>
      <c r="B25" s="169" t="s">
        <v>101</v>
      </c>
      <c r="C25" s="170"/>
      <c r="D25" s="171"/>
      <c r="E25" s="172"/>
    </row>
    <row r="26" spans="1:7" s="94" customFormat="1" ht="45">
      <c r="A26" s="175">
        <v>1</v>
      </c>
      <c r="B26" s="156" t="s">
        <v>102</v>
      </c>
      <c r="C26" s="157"/>
      <c r="D26" s="171"/>
      <c r="E26" s="172"/>
    </row>
    <row r="27" spans="1:7" s="94" customFormat="1" ht="15">
      <c r="A27" s="175"/>
      <c r="B27" s="156"/>
      <c r="C27" s="170"/>
      <c r="D27" s="171"/>
      <c r="E27" s="172"/>
    </row>
    <row r="28" spans="1:7" s="94" customFormat="1" ht="45">
      <c r="A28" s="175">
        <v>2</v>
      </c>
      <c r="B28" s="156" t="s">
        <v>103</v>
      </c>
      <c r="C28" s="157"/>
      <c r="D28" s="171"/>
      <c r="E28" s="172"/>
    </row>
    <row r="29" spans="1:7" s="94" customFormat="1" ht="15">
      <c r="A29" s="175"/>
      <c r="B29" s="156"/>
      <c r="C29" s="170"/>
      <c r="D29" s="171"/>
      <c r="E29" s="172"/>
    </row>
    <row r="30" spans="1:7" s="94" customFormat="1" ht="15" hidden="1">
      <c r="A30" s="176"/>
      <c r="B30" s="173"/>
      <c r="C30" s="170"/>
      <c r="D30" s="171"/>
      <c r="E30" s="172"/>
    </row>
    <row r="31" spans="1:7" s="94" customFormat="1" ht="15">
      <c r="A31" s="189"/>
      <c r="B31" s="190"/>
      <c r="C31" s="191"/>
      <c r="D31" s="192"/>
      <c r="E31" s="193"/>
      <c r="F31" s="194"/>
      <c r="G31" s="194"/>
    </row>
    <row r="32" spans="1:7" s="94" customFormat="1" ht="15.75" thickBot="1">
      <c r="A32" s="195"/>
      <c r="B32" s="196" t="s">
        <v>104</v>
      </c>
      <c r="C32" s="197"/>
      <c r="D32" s="215">
        <f>SUM(D4:E30)</f>
        <v>0</v>
      </c>
      <c r="E32" s="215"/>
      <c r="F32" s="194"/>
      <c r="G32" s="194"/>
    </row>
    <row r="33" spans="1:7" s="94" customFormat="1" ht="15" thickTop="1">
      <c r="A33" s="195"/>
      <c r="B33" s="194"/>
      <c r="C33" s="197"/>
      <c r="D33" s="198"/>
      <c r="E33" s="198"/>
      <c r="F33" s="194"/>
      <c r="G33" s="194"/>
    </row>
    <row r="34" spans="1:7" s="94" customFormat="1" ht="15">
      <c r="A34" s="199"/>
      <c r="B34" s="200" t="s">
        <v>110</v>
      </c>
      <c r="C34" s="201">
        <v>0.1</v>
      </c>
      <c r="D34" s="202"/>
      <c r="E34" s="203">
        <f>D32*10%</f>
        <v>0</v>
      </c>
      <c r="F34" s="194"/>
      <c r="G34" s="194"/>
    </row>
    <row r="35" spans="1:7" s="94" customFormat="1">
      <c r="A35" s="204"/>
      <c r="B35" s="194"/>
      <c r="C35" s="197"/>
      <c r="D35" s="205"/>
      <c r="E35" s="206"/>
      <c r="F35" s="194"/>
      <c r="G35" s="194"/>
    </row>
    <row r="36" spans="1:7" s="94" customFormat="1" ht="15">
      <c r="A36" s="204"/>
      <c r="B36" s="194" t="s">
        <v>111</v>
      </c>
      <c r="C36" s="197"/>
      <c r="D36" s="205"/>
      <c r="E36" s="207">
        <f>(D32+E34)*10%</f>
        <v>0</v>
      </c>
      <c r="F36" s="194"/>
      <c r="G36" s="194"/>
    </row>
    <row r="37" spans="1:7" s="94" customFormat="1">
      <c r="A37" s="204"/>
      <c r="B37" s="194"/>
      <c r="C37" s="197"/>
      <c r="D37" s="205"/>
      <c r="E37" s="206"/>
      <c r="F37" s="194"/>
      <c r="G37" s="194"/>
    </row>
    <row r="38" spans="1:7" s="94" customFormat="1" ht="15">
      <c r="A38" s="208"/>
      <c r="B38" s="209" t="s">
        <v>105</v>
      </c>
      <c r="C38" s="210"/>
      <c r="D38" s="211"/>
      <c r="E38" s="212">
        <f>SUM(D32:E36)</f>
        <v>0</v>
      </c>
      <c r="F38" s="194"/>
      <c r="G38" s="194"/>
    </row>
  </sheetData>
  <mergeCells count="9">
    <mergeCell ref="D20:E20"/>
    <mergeCell ref="D23:E23"/>
    <mergeCell ref="D32:E32"/>
    <mergeCell ref="B1:C1"/>
    <mergeCell ref="D1:E1"/>
    <mergeCell ref="D9:E9"/>
    <mergeCell ref="D13:E13"/>
    <mergeCell ref="D17:E17"/>
    <mergeCell ref="D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Demolitions</vt:lpstr>
      <vt:lpstr>Storage tanks &amp; reticulation</vt:lpstr>
      <vt:lpstr>Millers shed</vt:lpstr>
      <vt:lpstr>Perimeter wall</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UNDP-USER</dc:creator>
  <cp:lastModifiedBy>rawan</cp:lastModifiedBy>
  <dcterms:created xsi:type="dcterms:W3CDTF">2020-06-30T07:06:27Z</dcterms:created>
  <dcterms:modified xsi:type="dcterms:W3CDTF">2020-09-28T06:21:32Z</dcterms:modified>
</cp:coreProperties>
</file>