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s-stg02\Personal Folders\solomon.kumba\Desktop\"/>
    </mc:Choice>
  </mc:AlternateContent>
  <xr:revisionPtr revIDLastSave="0" documentId="8_{DA6AF526-FC43-4923-8654-6D9F705DAAC5}" xr6:coauthVersionLast="45" xr6:coauthVersionMax="45" xr10:uidLastSave="{00000000-0000-0000-0000-000000000000}"/>
  <bookViews>
    <workbookView xWindow="-120" yWindow="-120" windowWidth="29040" windowHeight="15840" xr2:uid="{00000000-000D-0000-FFFF-FFFF00000000}"/>
  </bookViews>
  <sheets>
    <sheet name="MTC Business Cent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1" i="1" l="1"/>
  <c r="F395" i="1"/>
  <c r="F398" i="1"/>
  <c r="F401" i="1"/>
  <c r="F404" i="1"/>
  <c r="F408" i="1"/>
  <c r="F409" i="1"/>
  <c r="F410" i="1"/>
  <c r="F411" i="1"/>
  <c r="F412" i="1"/>
  <c r="F413" i="1"/>
  <c r="F414" i="1"/>
  <c r="F415" i="1"/>
  <c r="F416" i="1"/>
  <c r="F417" i="1"/>
  <c r="F418" i="1"/>
  <c r="F379" i="1"/>
  <c r="F386" i="1"/>
  <c r="F424" i="1" s="1"/>
  <c r="F343" i="1"/>
  <c r="F345" i="1"/>
  <c r="F347" i="1"/>
  <c r="F349" i="1"/>
  <c r="F307" i="1"/>
  <c r="F309" i="1"/>
  <c r="F313" i="1"/>
  <c r="F314" i="1"/>
  <c r="F315" i="1"/>
  <c r="F316" i="1"/>
  <c r="F317" i="1"/>
  <c r="F318" i="1"/>
  <c r="F319" i="1"/>
  <c r="F320" i="1"/>
  <c r="F321" i="1"/>
  <c r="F322" i="1"/>
  <c r="F323" i="1"/>
  <c r="F324" i="1"/>
  <c r="F325" i="1"/>
  <c r="F277" i="1"/>
  <c r="F281" i="1"/>
  <c r="F294" i="1" s="1"/>
  <c r="F183" i="1"/>
  <c r="F198" i="1" s="1"/>
  <c r="F187" i="1"/>
  <c r="F191" i="1"/>
  <c r="F194" i="1"/>
  <c r="F161" i="1"/>
  <c r="F163" i="1"/>
  <c r="F164" i="1"/>
  <c r="F166" i="1" s="1"/>
  <c r="F124" i="1"/>
  <c r="F131" i="1" s="1"/>
  <c r="F128" i="1"/>
  <c r="F107" i="1"/>
  <c r="F109" i="1"/>
  <c r="F113" i="1"/>
  <c r="F117" i="1"/>
  <c r="F45" i="1"/>
  <c r="F47" i="1"/>
  <c r="F49" i="1"/>
  <c r="F51" i="1"/>
  <c r="F52" i="1"/>
  <c r="F53" i="1"/>
  <c r="F54" i="1"/>
  <c r="F59" i="1"/>
  <c r="F60" i="1"/>
  <c r="F61" i="1"/>
  <c r="F62" i="1"/>
  <c r="F70" i="1"/>
  <c r="F71" i="1"/>
  <c r="F72" i="1"/>
  <c r="F73" i="1"/>
  <c r="F82" i="1"/>
  <c r="F86" i="1"/>
  <c r="F94" i="1" s="1"/>
  <c r="F17" i="1"/>
  <c r="F19" i="1"/>
  <c r="F20" i="1"/>
  <c r="F24" i="1"/>
  <c r="F26" i="1"/>
  <c r="F420" i="1" l="1"/>
  <c r="F426" i="1" s="1"/>
  <c r="F428" i="1" s="1"/>
  <c r="F332" i="1"/>
  <c r="F77" i="1"/>
  <c r="F92" i="1" s="1"/>
  <c r="F96" i="1" s="1"/>
  <c r="F431" i="1" l="1"/>
</calcChain>
</file>

<file path=xl/sharedStrings.xml><?xml version="1.0" encoding="utf-8"?>
<sst xmlns="http://schemas.openxmlformats.org/spreadsheetml/2006/main" count="461" uniqueCount="319">
  <si>
    <t xml:space="preserve">Item </t>
  </si>
  <si>
    <t>Description</t>
  </si>
  <si>
    <t>Qty</t>
  </si>
  <si>
    <t>Unit</t>
  </si>
  <si>
    <t>Rate
US$</t>
  </si>
  <si>
    <t>Amount
US$</t>
  </si>
  <si>
    <t>B</t>
  </si>
  <si>
    <t>EXCAVATIONS AND EARTHWORKS</t>
  </si>
  <si>
    <t>Unless other wise stated, Rate shall include for</t>
  </si>
  <si>
    <t xml:space="preserve">   </t>
  </si>
  <si>
    <t>a) back filling with selected excavated material &amp; consolidating.  Surface treatment; compaction before filling / foundation.</t>
  </si>
  <si>
    <t xml:space="preserve">    </t>
  </si>
  <si>
    <t>b) disposal of surplus soil as directed &amp; keeping all excavations free from water unless other wise measured separately.</t>
  </si>
  <si>
    <t>c) any additional excavation for working space.</t>
  </si>
  <si>
    <t>Excavation &amp; Earthwork Supports</t>
  </si>
  <si>
    <t>B.1</t>
  </si>
  <si>
    <r>
      <t>Clearing and preparation of the site</t>
    </r>
    <r>
      <rPr>
        <sz val="10"/>
        <rFont val="Times New Roman"/>
        <family val="1"/>
      </rPr>
      <t xml:space="preserve"> including cutting down  and removal of top soil up to a depth of 150mm and  disposed off as directed.</t>
    </r>
  </si>
  <si>
    <t>m²</t>
  </si>
  <si>
    <t>B.2</t>
  </si>
  <si>
    <r>
      <t xml:space="preserve">Excavation of trenches for </t>
    </r>
    <r>
      <rPr>
        <b/>
        <sz val="10"/>
        <rFont val="Times New Roman"/>
        <family val="1"/>
      </rPr>
      <t>wall foundations</t>
    </r>
    <r>
      <rPr>
        <sz val="10"/>
        <rFont val="Times New Roman"/>
        <family val="1"/>
      </rPr>
      <t xml:space="preserve"> up to 1.5m deep in any material except rock requiring blasting and removal of surplus as directed.</t>
    </r>
  </si>
  <si>
    <t>m³</t>
  </si>
  <si>
    <t>B.2a</t>
  </si>
  <si>
    <t>Ditto: Columns bases</t>
  </si>
  <si>
    <t>B.3</t>
  </si>
  <si>
    <t>Filling &amp; Back filling</t>
  </si>
  <si>
    <t>B.4</t>
  </si>
  <si>
    <t>Filling around strip foundations with selected excavated materials: ram and compact well</t>
  </si>
  <si>
    <t>B.5</t>
  </si>
  <si>
    <r>
      <t xml:space="preserve">Filling </t>
    </r>
    <r>
      <rPr>
        <b/>
        <sz val="10"/>
        <rFont val="Times New Roman"/>
        <family val="1"/>
      </rPr>
      <t xml:space="preserve">under floors </t>
    </r>
    <r>
      <rPr>
        <sz val="10"/>
        <rFont val="Times New Roman"/>
        <family val="1"/>
      </rPr>
      <t xml:space="preserve">with gravel or other approved quality imported filling material. Spreading, watering and well ramming in </t>
    </r>
  </si>
  <si>
    <t>B.6</t>
  </si>
  <si>
    <r>
      <t>Anti - termite treatment</t>
    </r>
    <r>
      <rPr>
        <sz val="10"/>
        <rFont val="Times New Roman"/>
        <family val="1"/>
      </rPr>
      <t xml:space="preserve"> to fillings and tops of foundations: as " Aldrex" or equal and approved insecticide treatment: applied in accordance with the manufacturer's printed instructions : include for 10 years warranty  period.</t>
    </r>
  </si>
  <si>
    <t xml:space="preserve"> Excavation and Earth Works</t>
  </si>
  <si>
    <t>To Summary</t>
  </si>
  <si>
    <t>C</t>
  </si>
  <si>
    <t>CONCRETE WORKS</t>
  </si>
  <si>
    <t>a</t>
  </si>
  <si>
    <t>Rate shall include for form work depositing, handling, hoisting into position, vibrating, curing etc. and making good after removal of formwork etc.</t>
  </si>
  <si>
    <t>Note</t>
  </si>
  <si>
    <t>b</t>
  </si>
  <si>
    <t>Reinforcements are paid separately unless otherwise specified in the item</t>
  </si>
  <si>
    <t>c</t>
  </si>
  <si>
    <t>Rate shall include for supplying and laying of gauge 1000 polythene on ground, where concrete is in direct contact with ground, before pouring concrete unless  other wise measured separately.</t>
  </si>
  <si>
    <t>In Situ Concrete</t>
  </si>
  <si>
    <t>C.1</t>
  </si>
  <si>
    <r>
      <t xml:space="preserve">Supplying and placing of </t>
    </r>
    <r>
      <rPr>
        <b/>
        <sz val="10"/>
        <rFont val="Times New Roman"/>
        <family val="1"/>
      </rPr>
      <t>Gr.20 concrete</t>
    </r>
    <r>
      <rPr>
        <sz val="10"/>
        <rFont val="Times New Roman"/>
        <family val="1"/>
      </rPr>
      <t xml:space="preserve"> as specified to foundation strip footings</t>
    </r>
  </si>
  <si>
    <t>C.1a</t>
  </si>
  <si>
    <t>Ditto: 100mm thick floor beds</t>
  </si>
  <si>
    <t>C.2</t>
  </si>
  <si>
    <r>
      <t xml:space="preserve">Supplying and placing of concrete  </t>
    </r>
    <r>
      <rPr>
        <b/>
        <sz val="10"/>
        <rFont val="Times New Roman"/>
        <family val="1"/>
      </rPr>
      <t>Gr.25/20 to foundation footings</t>
    </r>
  </si>
  <si>
    <t>C.3</t>
  </si>
  <si>
    <r>
      <t>ditto for 11</t>
    </r>
    <r>
      <rPr>
        <b/>
        <sz val="10"/>
        <rFont val="Times New Roman"/>
        <family val="1"/>
      </rPr>
      <t>no</t>
    </r>
    <r>
      <rPr>
        <sz val="10"/>
        <rFont val="Times New Roman"/>
        <family val="1"/>
      </rPr>
      <t xml:space="preserve">. Stiffener columns &amp; footings </t>
    </r>
  </si>
  <si>
    <t>C.3a</t>
  </si>
  <si>
    <t>Ditto: in ground beams</t>
  </si>
  <si>
    <t>C.3b</t>
  </si>
  <si>
    <t>Ditto: for roof Tie beams</t>
  </si>
  <si>
    <t>C.3c</t>
  </si>
  <si>
    <t>Ditto: 100mm thick splash appron beds 600mm wide laid to fall.</t>
  </si>
  <si>
    <r>
      <t>m</t>
    </r>
    <r>
      <rPr>
        <sz val="10"/>
        <rFont val="Calibri"/>
        <family val="2"/>
      </rPr>
      <t>²</t>
    </r>
  </si>
  <si>
    <t>Formwork as specified : to</t>
  </si>
  <si>
    <t>C.4</t>
  </si>
  <si>
    <t>Ditto: for stiffener columns</t>
  </si>
  <si>
    <t>C.4a</t>
  </si>
  <si>
    <t>Ditto: for ground beams</t>
  </si>
  <si>
    <t>C.4b</t>
  </si>
  <si>
    <t>Ditto: for roof tie beams</t>
  </si>
  <si>
    <t>C.4c</t>
  </si>
  <si>
    <t>Ditto: for edges of floor beds</t>
  </si>
  <si>
    <t>Reinforcement</t>
  </si>
  <si>
    <t>Rate to include for supplying, cleaning, cutting, bending, fabricating, placing and the provision of all necessary temporary fixings and supports etc. including binding wires, bends, hooks, tying wires, chairs, distance blocks, steel separators/spacers</t>
  </si>
  <si>
    <r>
      <t>Tor steel  reinforcement (to BS 4449 and characteristic strength fy = 460N/mm</t>
    </r>
    <r>
      <rPr>
        <b/>
        <vertAlign val="superscript"/>
        <sz val="10"/>
        <rFont val="Times New Roman"/>
        <family val="1"/>
      </rPr>
      <t>2</t>
    </r>
    <r>
      <rPr>
        <b/>
        <sz val="10"/>
        <rFont val="Times New Roman"/>
        <family val="1"/>
      </rPr>
      <t>) and Mild steel reinforcement ( to BS 4449 and characteristic strength fy = 250N/mm</t>
    </r>
    <r>
      <rPr>
        <b/>
        <vertAlign val="superscript"/>
        <sz val="10"/>
        <rFont val="Times New Roman"/>
        <family val="1"/>
      </rPr>
      <t>2</t>
    </r>
    <r>
      <rPr>
        <b/>
        <sz val="10"/>
        <rFont val="Times New Roman"/>
        <family val="1"/>
      </rPr>
      <t>)</t>
    </r>
  </si>
  <si>
    <t>C.5</t>
  </si>
  <si>
    <t>R8 mild steel reinforcement bars</t>
  </si>
  <si>
    <t>Kg</t>
  </si>
  <si>
    <t>High yield reinforcement bars ( T10)</t>
  </si>
  <si>
    <t>C.6</t>
  </si>
  <si>
    <t>High yield reinforcement bars ( T12)</t>
  </si>
  <si>
    <t>C.7</t>
  </si>
  <si>
    <t>Supplying &amp;  laying  A142 BRC net  for  ground floor slab: include laps and waste</t>
  </si>
  <si>
    <t>Page Total to collection</t>
  </si>
  <si>
    <t>Lintel</t>
  </si>
  <si>
    <t>C.8</t>
  </si>
  <si>
    <r>
      <t xml:space="preserve">Lintel </t>
    </r>
    <r>
      <rPr>
        <sz val="10"/>
        <rFont val="Times New Roman"/>
        <family val="1"/>
      </rPr>
      <t>size 200 x 200 mm in cross section: complete with 4 T12 bars and R6 bars at 200mm centres : include all required formwork</t>
    </r>
  </si>
  <si>
    <t>m</t>
  </si>
  <si>
    <t>COLLECTION</t>
  </si>
  <si>
    <t xml:space="preserve">Page -2 </t>
  </si>
  <si>
    <t>Page-3</t>
  </si>
  <si>
    <t>Concrete Works</t>
  </si>
  <si>
    <t>D</t>
  </si>
  <si>
    <t>MASONRY WORKS</t>
  </si>
  <si>
    <t>Rate shall include for lifting, handling, weighting all rough and fair cutting, plumbing angles, normal straight cutting, forming rebated reveals and raking out joints for plastering.</t>
  </si>
  <si>
    <t>Masonry Work</t>
  </si>
  <si>
    <t>Up to DPC level</t>
  </si>
  <si>
    <t>D.1</t>
  </si>
  <si>
    <r>
      <t xml:space="preserve">Solid concrete block walls in cement sand (1:5) mortar in </t>
    </r>
    <r>
      <rPr>
        <b/>
        <sz val="10"/>
        <rFont val="Times New Roman"/>
        <family val="1"/>
      </rPr>
      <t>steps</t>
    </r>
  </si>
  <si>
    <t>item</t>
  </si>
  <si>
    <t>D.2</t>
  </si>
  <si>
    <r>
      <t xml:space="preserve">200 mm Thick solid concrete block walls in cement sand (1:5) mortar in </t>
    </r>
    <r>
      <rPr>
        <b/>
        <sz val="10"/>
        <rFont val="Times New Roman"/>
        <family val="1"/>
      </rPr>
      <t>foundations plinth walls</t>
    </r>
  </si>
  <si>
    <t>Concrete block work</t>
  </si>
  <si>
    <t>D.3</t>
  </si>
  <si>
    <r>
      <t>200mm thick walls</t>
    </r>
    <r>
      <rPr>
        <sz val="10"/>
        <rFont val="Times New Roman"/>
        <family val="1"/>
      </rPr>
      <t xml:space="preserve"> in standard precast </t>
    </r>
    <r>
      <rPr>
        <b/>
        <sz val="10"/>
        <rFont val="Times New Roman"/>
        <family val="1"/>
      </rPr>
      <t>hollow cement blocks</t>
    </r>
    <r>
      <rPr>
        <sz val="10"/>
        <rFont val="Times New Roman"/>
        <family val="1"/>
      </rPr>
      <t xml:space="preserve"> in 1:5 cement sand mortar for </t>
    </r>
    <r>
      <rPr>
        <b/>
        <sz val="10"/>
        <rFont val="Times New Roman"/>
        <family val="1"/>
      </rPr>
      <t>superstructure walls</t>
    </r>
    <r>
      <rPr>
        <sz val="10"/>
        <rFont val="Times New Roman"/>
        <family val="1"/>
      </rPr>
      <t xml:space="preserve">. </t>
    </r>
  </si>
  <si>
    <t>E</t>
  </si>
  <si>
    <t>THERMAL AND MOISTURE PROTECTION</t>
  </si>
  <si>
    <t>Damp Proof Course</t>
  </si>
  <si>
    <t>E.1</t>
  </si>
  <si>
    <r>
      <t xml:space="preserve">Horizontal </t>
    </r>
    <r>
      <rPr>
        <b/>
        <sz val="10"/>
        <rFont val="Times New Roman"/>
        <family val="1"/>
      </rPr>
      <t>damp proof course:</t>
    </r>
    <r>
      <rPr>
        <sz val="10"/>
        <rFont val="Times New Roman"/>
        <family val="1"/>
      </rPr>
      <t xml:space="preserve"> bituminous: laid horizontally on screeded 20 mm thick (1:3) screeded beds to receive block  walls.</t>
    </r>
  </si>
  <si>
    <t>Damp proof  membrane</t>
  </si>
  <si>
    <t>E.2</t>
  </si>
  <si>
    <r>
      <t xml:space="preserve">Horizontal </t>
    </r>
    <r>
      <rPr>
        <b/>
        <sz val="10"/>
        <rFont val="Times New Roman"/>
        <family val="1"/>
      </rPr>
      <t>damp proof membrane</t>
    </r>
    <r>
      <rPr>
        <sz val="10"/>
        <rFont val="Times New Roman"/>
        <family val="1"/>
      </rPr>
      <t xml:space="preserve"> :1000 gauge polythene membrane: laid on compacted  fillings (</t>
    </r>
    <r>
      <rPr>
        <i/>
        <sz val="10"/>
        <rFont val="Times New Roman"/>
        <family val="1"/>
      </rPr>
      <t>measured separately</t>
    </r>
    <r>
      <rPr>
        <sz val="10"/>
        <rFont val="Times New Roman"/>
        <family val="1"/>
      </rPr>
      <t>) in ground floor  beds. ( The rate shall include for laps &amp; wastage).</t>
    </r>
  </si>
  <si>
    <t>Thermal and Moisture Protection</t>
  </si>
  <si>
    <t>F</t>
  </si>
  <si>
    <t>STRUCTURAL METALWORKS</t>
  </si>
  <si>
    <t>Definitions</t>
  </si>
  <si>
    <t>“Welding” is deemed to be in accordance with the specification and for the material to which it is to be used. Gusset plates, shoe plates, ends, caps, cleats, brackets, stiffeners, bolts, etc., have been included to the rate of the associated steel work i</t>
  </si>
  <si>
    <t>Note :</t>
  </si>
  <si>
    <r>
      <t>a</t>
    </r>
    <r>
      <rPr>
        <sz val="10"/>
        <rFont val="Times New Roman"/>
        <family val="1"/>
      </rPr>
      <t>]  For the description of materials and  workmanship refer "Specification of  works",  "preambles" and "Drawings".</t>
    </r>
  </si>
  <si>
    <r>
      <t xml:space="preserve">b]  </t>
    </r>
    <r>
      <rPr>
        <sz val="10"/>
        <rFont val="Times New Roman"/>
        <family val="1"/>
      </rPr>
      <t xml:space="preserve">Rate shall include for </t>
    </r>
  </si>
  <si>
    <r>
      <t xml:space="preserve">b.1]  </t>
    </r>
    <r>
      <rPr>
        <sz val="10"/>
        <rFont val="Times New Roman"/>
        <family val="1"/>
      </rPr>
      <t>All shop fabrication work, marking, delivery, unloading, hoisting, erecting and fixing as per   detail drawings.</t>
    </r>
  </si>
  <si>
    <r>
      <t>b.2</t>
    </r>
    <r>
      <rPr>
        <sz val="10"/>
        <rFont val="Times New Roman"/>
        <family val="1"/>
      </rPr>
      <t xml:space="preserve">]  All welds are 6mm thick fillet weld &amp; allowance for rolling margin.   </t>
    </r>
  </si>
  <si>
    <r>
      <t>b.3</t>
    </r>
    <r>
      <rPr>
        <sz val="10"/>
        <rFont val="Times New Roman"/>
        <family val="1"/>
      </rPr>
      <t>]  The weight of weld metal in welded constructions.</t>
    </r>
  </si>
  <si>
    <r>
      <t xml:space="preserve"> </t>
    </r>
    <r>
      <rPr>
        <b/>
        <sz val="10"/>
        <rFont val="Times New Roman"/>
        <family val="1"/>
      </rPr>
      <t>b.4</t>
    </r>
    <r>
      <rPr>
        <sz val="10"/>
        <rFont val="Times New Roman"/>
        <family val="1"/>
      </rPr>
      <t>]  Members of any length.</t>
    </r>
  </si>
  <si>
    <r>
      <t>b.5</t>
    </r>
    <r>
      <rPr>
        <sz val="10"/>
        <rFont val="Times New Roman"/>
        <family val="1"/>
      </rPr>
      <t>]  Cutting to size and shape and joints in the running length.</t>
    </r>
  </si>
  <si>
    <r>
      <t>b.6</t>
    </r>
    <r>
      <rPr>
        <sz val="10"/>
        <rFont val="Times New Roman"/>
        <family val="1"/>
      </rPr>
      <t>]  Grinding to a smooth finish, unless otherwise required.</t>
    </r>
  </si>
  <si>
    <r>
      <t>b.7</t>
    </r>
    <r>
      <rPr>
        <sz val="10"/>
        <rFont val="Times New Roman"/>
        <family val="1"/>
      </rPr>
      <t>]  Machine drilled bolt, holes, bolts, nuts and washers, cleats, shoe and gusset plates and all other connections.</t>
    </r>
  </si>
  <si>
    <r>
      <t>b.8</t>
    </r>
    <r>
      <rPr>
        <sz val="10"/>
        <rFont val="Times New Roman"/>
        <family val="1"/>
      </rPr>
      <t>]  After fabrication wire brushed to clean the all steel surfaces and spray painted with two coats of quick drying metal primer zinc phosphate &amp; two coats of matt anti corrosive with necessary accessories.</t>
    </r>
  </si>
  <si>
    <t>Fabricating and erecting framed structures</t>
  </si>
  <si>
    <t>F.1</t>
  </si>
  <si>
    <r>
      <t xml:space="preserve">Roof  timbe truss, </t>
    </r>
    <r>
      <rPr>
        <b/>
        <sz val="10"/>
        <rFont val="Times New Roman"/>
        <family val="1"/>
      </rPr>
      <t>RT1</t>
    </r>
    <r>
      <rPr>
        <sz val="10"/>
        <rFont val="Times New Roman"/>
        <family val="1"/>
      </rPr>
      <t xml:space="preserve"> spanning 8400mm long x 1960mm high, consisting of  100x50mm Rafters, 100x50mm ties &amp; struts, and 150x50mm tie member  Rate shall include for painting of members using burnt oil &amp; securing of joints using hoop iron</t>
    </r>
  </si>
  <si>
    <t>No</t>
  </si>
  <si>
    <t>Purlins</t>
  </si>
  <si>
    <t>F.2</t>
  </si>
  <si>
    <r>
      <t xml:space="preserve">Supplying &amp; fixing of  timber </t>
    </r>
    <r>
      <rPr>
        <b/>
        <sz val="10"/>
        <rFont val="Times New Roman"/>
        <family val="1"/>
      </rPr>
      <t xml:space="preserve"> purlins</t>
    </r>
    <r>
      <rPr>
        <sz val="10"/>
        <rFont val="Times New Roman"/>
        <family val="1"/>
      </rPr>
      <t xml:space="preserve">, 75x 50mm nailed to roof trusses </t>
    </r>
    <r>
      <rPr>
        <i/>
        <sz val="10"/>
        <rFont val="Times New Roman"/>
        <family val="1"/>
      </rPr>
      <t>( measured separately</t>
    </r>
    <r>
      <rPr>
        <sz val="10"/>
        <rFont val="Times New Roman"/>
        <family val="1"/>
      </rPr>
      <t>)at 900mm centres: complete with all the required paint works and all necessary supports</t>
    </r>
  </si>
  <si>
    <t>F.3</t>
  </si>
  <si>
    <r>
      <t xml:space="preserve">Allow sum for </t>
    </r>
    <r>
      <rPr>
        <b/>
        <sz val="10"/>
        <rFont val="Times New Roman"/>
        <family val="1"/>
      </rPr>
      <t>any other item required</t>
    </r>
    <r>
      <rPr>
        <sz val="10"/>
        <rFont val="Times New Roman"/>
        <family val="1"/>
      </rPr>
      <t xml:space="preserve"> for the construction and completion of the roof framework, which are not covered under the above items.</t>
    </r>
  </si>
  <si>
    <t>Item</t>
  </si>
  <si>
    <t xml:space="preserve">Structural Metal Works </t>
  </si>
  <si>
    <t>G</t>
  </si>
  <si>
    <t>ROOF COVERINGS, CEILING AND PLUMBING</t>
  </si>
  <si>
    <t xml:space="preserve">Rate shall include; </t>
  </si>
  <si>
    <t>a.01</t>
  </si>
  <si>
    <t>All, rivets, nails, clips, strips and delivering and fixing in position.</t>
  </si>
  <si>
    <t>a.02</t>
  </si>
  <si>
    <t xml:space="preserve">All timber shall apply Priming backs &amp; applying two coats of an approved wood preservative before fixing.     </t>
  </si>
  <si>
    <t xml:space="preserve">             </t>
  </si>
  <si>
    <t>a.03</t>
  </si>
  <si>
    <t>All timber including plywood sheets shall have Final Finish; Two coat of wood preservative, two coats of primer, two coats of wood sheen spray paint.</t>
  </si>
  <si>
    <t>a.04</t>
  </si>
  <si>
    <t xml:space="preserve">Roof  plumbing shall be measured &amp; grouped separately; </t>
  </si>
  <si>
    <t xml:space="preserve">Roof Covering </t>
  </si>
  <si>
    <t>G.1</t>
  </si>
  <si>
    <r>
      <t xml:space="preserve">Supplying  &amp;  fixing  of gauge 26 pre-painted Super VI profiled </t>
    </r>
    <r>
      <rPr>
        <b/>
        <sz val="10"/>
        <rFont val="Times New Roman"/>
        <family val="1"/>
      </rPr>
      <t xml:space="preserve"> roofing  sheets</t>
    </r>
    <r>
      <rPr>
        <sz val="10"/>
        <rFont val="Times New Roman"/>
        <family val="1"/>
      </rPr>
      <t xml:space="preserve"> of approved colour: fixed  with J-bolts to 100 x 50 x 2mm zed purlins </t>
    </r>
    <r>
      <rPr>
        <i/>
        <sz val="10"/>
        <rFont val="Times New Roman"/>
        <family val="1"/>
      </rPr>
      <t>( measured separately)</t>
    </r>
    <r>
      <rPr>
        <sz val="10"/>
        <rFont val="Times New Roman"/>
        <family val="1"/>
      </rPr>
      <t xml:space="preserve"> and rubber caping to tops of bolts</t>
    </r>
  </si>
  <si>
    <t>Ridges</t>
  </si>
  <si>
    <t>G.2</t>
  </si>
  <si>
    <r>
      <t xml:space="preserve">Supplying &amp; fixing Gauge 26 prepainted  </t>
    </r>
    <r>
      <rPr>
        <b/>
        <sz val="10"/>
        <rFont val="Times New Roman"/>
        <family val="1"/>
      </rPr>
      <t>ridge cap</t>
    </r>
    <r>
      <rPr>
        <sz val="10"/>
        <rFont val="Times New Roman"/>
        <family val="1"/>
      </rPr>
      <t>;</t>
    </r>
    <r>
      <rPr>
        <b/>
        <sz val="10"/>
        <rFont val="Times New Roman"/>
        <family val="1"/>
      </rPr>
      <t xml:space="preserve"> </t>
    </r>
    <r>
      <rPr>
        <sz val="10"/>
        <rFont val="Times New Roman"/>
        <family val="1"/>
      </rPr>
      <t xml:space="preserve">650mm girth </t>
    </r>
    <r>
      <rPr>
        <i/>
        <sz val="10"/>
        <rFont val="Times New Roman"/>
        <family val="1"/>
      </rPr>
      <t>(average</t>
    </r>
    <r>
      <rPr>
        <sz val="10"/>
        <rFont val="Times New Roman"/>
        <family val="1"/>
      </rPr>
      <t>) in position complete with all necessary roofing screws or hooks as required.</t>
    </r>
  </si>
  <si>
    <t>Valance / Barge Board</t>
  </si>
  <si>
    <t>G.3</t>
  </si>
  <si>
    <r>
      <t xml:space="preserve">25x225mm high timber </t>
    </r>
    <r>
      <rPr>
        <b/>
        <sz val="10"/>
        <rFont val="Times New Roman"/>
        <family val="1"/>
      </rPr>
      <t xml:space="preserve">valance board / barge board </t>
    </r>
    <r>
      <rPr>
        <sz val="10"/>
        <rFont val="Times New Roman"/>
        <family val="1"/>
      </rPr>
      <t>fixed to edges of rafters including necessary fittings screws and nails etc.: including wood preservative and painting all as per drawings</t>
    </r>
  </si>
  <si>
    <t>Roof Covering ,Roof  Ceiling &amp; Roof Plumbing</t>
  </si>
  <si>
    <t>H</t>
  </si>
  <si>
    <t>DOORS AND WINDOWS</t>
  </si>
  <si>
    <t>The work shall include supply, fabricate and installation of doors, windows,  made out of  approved quality timber Jak or equivalent  to be finish as per the respective specification &amp; drawings.</t>
  </si>
  <si>
    <t>Doors  &amp; Windows frame sections to be of,</t>
  </si>
  <si>
    <t>b.01</t>
  </si>
  <si>
    <t>Outer frame &amp; Inner frame  - 75mm x 100mm minimum - Finish Size, unless otherwise stated.</t>
  </si>
  <si>
    <t>b.02</t>
  </si>
  <si>
    <t>The contractor shall submit shop drawings for the approval of the Architect &amp; Engineer, prior to fabrication.</t>
  </si>
  <si>
    <t>b.03</t>
  </si>
  <si>
    <t>The contractor shall refer to all relevant specifications and drawings prior to pricing and it shall be his responsibility to complete the said works to the entire satisfaction of the Engineer at no additional cost.</t>
  </si>
  <si>
    <t>b.04</t>
  </si>
  <si>
    <t>All samples shall be provided for Engineer's approval prior to purchase of material.</t>
  </si>
  <si>
    <t>b.05</t>
  </si>
  <si>
    <t xml:space="preserve">Where swing doors has been specified prices shall include for provisions of floor hinges. </t>
  </si>
  <si>
    <t>Rates shall include;</t>
  </si>
  <si>
    <t>c.01</t>
  </si>
  <si>
    <t xml:space="preserve">Hoisting and fixing in position, drilling and making good.   </t>
  </si>
  <si>
    <t>c.02</t>
  </si>
  <si>
    <t>Brass Nails, Brass screws, glue, rawl plugs etc,.</t>
  </si>
  <si>
    <t>c.03</t>
  </si>
  <si>
    <t xml:space="preserve">Framing together all work in  accordance with the best practices.  </t>
  </si>
  <si>
    <t>c.04</t>
  </si>
  <si>
    <t xml:space="preserve">Priming backs &amp; applying two coats of an approved wood preservative before fixing.     </t>
  </si>
  <si>
    <t>c.05</t>
  </si>
  <si>
    <t>Final Finish; Two coat of wood preservative, two coats of primer, two coats of wood sheen spray paint.</t>
  </si>
  <si>
    <t>c.06</t>
  </si>
  <si>
    <t>Rate to include for providing sundry items related to the door &amp; windows like  Glass blocks etc.. where necessary as a Architectural  Feature  to the door or window.</t>
  </si>
  <si>
    <t>c.07</t>
  </si>
  <si>
    <t>Rate shall include for 5mm thick clear float glass/ wired glass /tinted glass /translucent glass as appropriate to suit the respective doors and windows as shown in the drawings.</t>
  </si>
  <si>
    <t>c.08</t>
  </si>
  <si>
    <t xml:space="preserve">Rate shall include for ply wood sheets of approved colour with melamine coat on both sides where necessary. </t>
  </si>
  <si>
    <t>c.09</t>
  </si>
  <si>
    <t>Rates shall include for fixing timber  frame, door sash / window casement  brass fixing screws, lock sets with 3  keys manufactured in Europe to be used on all doors.</t>
  </si>
  <si>
    <t>d</t>
  </si>
  <si>
    <t xml:space="preserve">Only 16% of moisture content is recommended for all timber. </t>
  </si>
  <si>
    <t>e</t>
  </si>
  <si>
    <t xml:space="preserve">All timber shall be pressured  impregnated termite proofed, seasoned, planed   timber and sand  papered by hand to have smooth  finish and to receive paint. </t>
  </si>
  <si>
    <t>f</t>
  </si>
  <si>
    <t xml:space="preserve"> Preservative Treatment </t>
  </si>
  <si>
    <t>f.01</t>
  </si>
  <si>
    <t xml:space="preserve">Minimum of two application of C I C  wood preservative or approved equivalent.    </t>
  </si>
  <si>
    <t>f.02</t>
  </si>
  <si>
    <t xml:space="preserve">Preservative treatment for back of door &amp; door frame in contact with masonry  or concrete.  </t>
  </si>
  <si>
    <t>g</t>
  </si>
  <si>
    <t xml:space="preserve">Sizes </t>
  </si>
  <si>
    <t>g.01</t>
  </si>
  <si>
    <t xml:space="preserve">The sizes given in the drawings and description of Bill of Quantities are  finished   sizes and subject to same  permitted in the specifications.  </t>
  </si>
  <si>
    <t>g.02</t>
  </si>
  <si>
    <t>The contractor shall check the  measurement of openings physically at the site before fabricating the doors &amp; windows.</t>
  </si>
  <si>
    <t>g.03</t>
  </si>
  <si>
    <t>Door / window frames are twice rebated and backed as appropriate. The sizes  are as  given in the detail drawing.</t>
  </si>
  <si>
    <t>g.04</t>
  </si>
  <si>
    <t>Mullions and transoms shall be rebated or non rebated as appropriate. The sizes are as given in the detail  drawing.</t>
  </si>
  <si>
    <t>g.05</t>
  </si>
  <si>
    <t>Finished thickness of door &amp; window sashes sash shall be 32mm and if there is  any discrepancy in the sizes and detail given in the drawings and Bill of Quantities, the same given in the drawing shall prevail.</t>
  </si>
  <si>
    <t>h</t>
  </si>
  <si>
    <t xml:space="preserve">Ironmongery </t>
  </si>
  <si>
    <t>h.01</t>
  </si>
  <si>
    <t>All the locks shall be union / yale or approved equivalent supplied by authorized dealer appointed by the manufacturer &amp;  approved by the Architect.</t>
  </si>
  <si>
    <t>h.02</t>
  </si>
  <si>
    <t xml:space="preserve">All ironmongery shall be heavy quality brass of approved European manufacture subject   to approval of the Architect, ironmongery samples should be submitted for approval. </t>
  </si>
  <si>
    <t>j</t>
  </si>
  <si>
    <t>Painting / Final Finish</t>
  </si>
  <si>
    <t>j.01</t>
  </si>
  <si>
    <t>Unless otherwise stated all surface of timber Doors &amp; Windows and casements     and plywood door sashes shall be applied with two coat of wood preservative, two coats of primer, two coats of wood sheen spray paint.</t>
  </si>
  <si>
    <t>Doors</t>
  </si>
  <si>
    <t>H.1</t>
  </si>
  <si>
    <r>
      <t xml:space="preserve">Metal </t>
    </r>
    <r>
      <rPr>
        <b/>
        <sz val="10"/>
        <rFont val="Times New Roman"/>
        <family val="1"/>
      </rPr>
      <t>door set, type D2</t>
    </r>
    <r>
      <rPr>
        <sz val="10"/>
        <rFont val="Times New Roman"/>
        <family val="1"/>
      </rPr>
      <t>, of size 900x2400mm high overall including 400mm high steel louvre PV, comprising of  door profile steel sections frame fully welded and mitred at corners, bottle steel section shutter frames: infilled with 2.5mm thick mild steel plate: include for all necessary door locks, iron mongery, final finish, &amp; fixing to concrete or blockwork as per drawings.</t>
    </r>
  </si>
  <si>
    <t>Nos.</t>
  </si>
  <si>
    <t>Windows</t>
  </si>
  <si>
    <t>H.2</t>
  </si>
  <si>
    <r>
      <t>W</t>
    </r>
    <r>
      <rPr>
        <b/>
        <sz val="10"/>
        <rFont val="Times New Roman"/>
        <family val="1"/>
      </rPr>
      <t>indow, type W1</t>
    </r>
    <r>
      <rPr>
        <sz val="10"/>
        <rFont val="Times New Roman"/>
        <family val="1"/>
      </rPr>
      <t xml:space="preserve">, steel, size 1500x1500mm high overall including 400mm high steel louvre PV, Comprising of 60x40x4mm RHS frame fully welded and mitred at corners, Zed &amp; Tee section side hung glass infilled window sashes, :include for all necessary fasteners, burglar proof and iron mongery, final finish, &amp; fixing to concrete or blockwork as per drawings. </t>
    </r>
  </si>
  <si>
    <t>Page -9</t>
  </si>
  <si>
    <t>Page -10</t>
  </si>
  <si>
    <t>Doors  &amp;  Windows</t>
  </si>
  <si>
    <t>J</t>
  </si>
  <si>
    <t>FLOOR, WALL AND CEILING FINISHES</t>
  </si>
  <si>
    <t>The contractor is advised to refer to the specification prior to pricing of this section of work</t>
  </si>
  <si>
    <t>The rate shall include for all temporary rules, screeds, grounds etc. for raking out joints of new brick work or hacking new concrete for key, internal &amp; curved angles, joints between different surfaces arises quirks, inter sections between curved or irre</t>
  </si>
  <si>
    <t>All samples shall be provided for approval by the Engineer prior to purchase of materials.</t>
  </si>
  <si>
    <t>Wall Finishes</t>
  </si>
  <si>
    <t>J.1</t>
  </si>
  <si>
    <r>
      <t xml:space="preserve">20mm thick cement &amp; sand (1:5) render </t>
    </r>
    <r>
      <rPr>
        <b/>
        <sz val="10"/>
        <rFont val="Times New Roman"/>
        <family val="1"/>
      </rPr>
      <t>finished semi rough</t>
    </r>
    <r>
      <rPr>
        <sz val="10"/>
        <rFont val="Times New Roman"/>
        <family val="1"/>
      </rPr>
      <t xml:space="preserve"> with wood float on</t>
    </r>
    <r>
      <rPr>
        <b/>
        <sz val="10"/>
        <rFont val="Times New Roman"/>
        <family val="1"/>
      </rPr>
      <t xml:space="preserve"> external faces</t>
    </r>
    <r>
      <rPr>
        <sz val="10"/>
        <rFont val="Times New Roman"/>
        <family val="1"/>
      </rPr>
      <t>, on blockwalls or concrete surfaces</t>
    </r>
    <r>
      <rPr>
        <b/>
        <sz val="10"/>
        <rFont val="Times New Roman"/>
        <family val="1"/>
      </rPr>
      <t xml:space="preserve"> </t>
    </r>
  </si>
  <si>
    <t>J.2</t>
  </si>
  <si>
    <r>
      <t xml:space="preserve">12mm thick cement lime sand (1:1:5) plaster </t>
    </r>
    <r>
      <rPr>
        <b/>
        <sz val="10"/>
        <rFont val="Times New Roman"/>
        <family val="1"/>
      </rPr>
      <t>finished smooth</t>
    </r>
    <r>
      <rPr>
        <sz val="10"/>
        <rFont val="Times New Roman"/>
        <family val="1"/>
      </rPr>
      <t xml:space="preserve"> with lime putty or approved equivalent on </t>
    </r>
    <r>
      <rPr>
        <b/>
        <sz val="10"/>
        <rFont val="Times New Roman"/>
        <family val="1"/>
      </rPr>
      <t>internal faces</t>
    </r>
    <r>
      <rPr>
        <sz val="10"/>
        <rFont val="Times New Roman"/>
        <family val="1"/>
      </rPr>
      <t>, on blockwalls or concrete surfaces.</t>
    </r>
  </si>
  <si>
    <t>Floor finishes</t>
  </si>
  <si>
    <t>J.3</t>
  </si>
  <si>
    <r>
      <t>20mm. thick cement and sand 1:3 screed finished rough with wooden float ready to receive floor tiles (</t>
    </r>
    <r>
      <rPr>
        <i/>
        <sz val="10"/>
        <rFont val="Times New Roman"/>
        <family val="1"/>
      </rPr>
      <t>ms</t>
    </r>
    <r>
      <rPr>
        <sz val="10"/>
        <rFont val="Times New Roman"/>
        <family val="1"/>
      </rPr>
      <t>).</t>
    </r>
  </si>
  <si>
    <t>J.4</t>
  </si>
  <si>
    <r>
      <t>Supply and fix 300mm x 300mm porcelain/ceramic floor tiles on screed (</t>
    </r>
    <r>
      <rPr>
        <i/>
        <sz val="10"/>
        <rFont val="Times New Roman"/>
        <family val="1"/>
      </rPr>
      <t>ms</t>
    </r>
    <r>
      <rPr>
        <sz val="10"/>
        <rFont val="Times New Roman"/>
        <family val="1"/>
      </rPr>
      <t>) with approved adhesive, inclusive of 150mm high skirting.</t>
    </r>
  </si>
  <si>
    <t>Plinth Plaster</t>
  </si>
  <si>
    <t>J.5</t>
  </si>
  <si>
    <t>20mm. thick cement and sand 1:3 plinth plaster finished smooth with coloured cement steel floating.</t>
  </si>
  <si>
    <t>Ceiling Finishes</t>
  </si>
  <si>
    <t>j.6.1</t>
  </si>
  <si>
    <t xml:space="preserve">provide 150X50mm joists and 75x50mm timber brandering at maximun spacing of 600x600mm and to it expanded metal lathe nailed ready to receive plaster </t>
  </si>
  <si>
    <t>j.6.2</t>
  </si>
  <si>
    <t>20mm thick cement and sand 1:3 ceiling plaster finished smooth with lime floating</t>
  </si>
  <si>
    <t>Floor, Wall &amp; Ceiling Finishes</t>
  </si>
  <si>
    <t>K</t>
  </si>
  <si>
    <t>PAINTING</t>
  </si>
  <si>
    <t>Rate shall include for preparation of surface cleaning down, smoothing, knotting, stepping etc. protection of floors and fitting, removing &amp; replacing door and window, furniture, and cleaning windows etc.upon completion.</t>
  </si>
  <si>
    <t xml:space="preserve">Paint shall be from approved colour with approved manufacturer. </t>
  </si>
  <si>
    <t>Walls</t>
  </si>
  <si>
    <t>K.1</t>
  </si>
  <si>
    <r>
      <t xml:space="preserve">Prepare and apply one coat of primer and two coats of weather shield paint  of approved colour and quality to </t>
    </r>
    <r>
      <rPr>
        <b/>
        <sz val="10"/>
        <rFont val="Times New Roman"/>
        <family val="1"/>
      </rPr>
      <t>external faces</t>
    </r>
    <r>
      <rPr>
        <sz val="10"/>
        <rFont val="Times New Roman"/>
        <family val="1"/>
      </rPr>
      <t xml:space="preserve"> of walls </t>
    </r>
  </si>
  <si>
    <t>K.2</t>
  </si>
  <si>
    <r>
      <t xml:space="preserve">Prepare and apply one coat of primer and two coats of emulsion paint of approved colour and quality to </t>
    </r>
    <r>
      <rPr>
        <b/>
        <sz val="10"/>
        <rFont val="Times New Roman"/>
        <family val="1"/>
      </rPr>
      <t>internal faces</t>
    </r>
    <r>
      <rPr>
        <sz val="10"/>
        <rFont val="Times New Roman"/>
        <family val="1"/>
      </rPr>
      <t xml:space="preserve"> of walls</t>
    </r>
  </si>
  <si>
    <t>K.3</t>
  </si>
  <si>
    <r>
      <t xml:space="preserve">Ditto: </t>
    </r>
    <r>
      <rPr>
        <b/>
        <sz val="10"/>
        <rFont val="Times New Roman"/>
        <family val="1"/>
      </rPr>
      <t>Plinths</t>
    </r>
  </si>
  <si>
    <t>Painting</t>
  </si>
  <si>
    <t>M</t>
  </si>
  <si>
    <t>ELECTRICAL INSTALLATIONS</t>
  </si>
  <si>
    <t>Unless otherwise stated, Rates in Bill of Quantities shall include all necessary materials Cables, conduits, PVC sunk box, bulbs, switches etc.) and labour required to complete the electrical installation to good working order.</t>
  </si>
  <si>
    <t xml:space="preserve">Except where specifically stated, all costs associated with provision of all holes, openings, chases, ducts and other builders' work required for installation and make them good, shall be included in the rates. </t>
  </si>
  <si>
    <t>Testing and commissioning of the electrical installation is to be carried out by the contractor and Cost of such testing and reports to be included in the rates unless otherwise mention separately.</t>
  </si>
  <si>
    <t>All types of fittings, materials, painting and finishes shall be approved by the Engineer prior to installation.</t>
  </si>
  <si>
    <t>Sub Distribution Board (SDB-1)</t>
  </si>
  <si>
    <t>M.1</t>
  </si>
  <si>
    <t>MCCB, MCB shall be manufactured by Merlin  Gerin , F&amp;G, Moler or equivalent &amp; approved by the Engineer.</t>
  </si>
  <si>
    <t>Supply and installation of switch gear cubicle made out of (2mm thickness) sheet steel enclosure (IP54) powder coated to the approval of the engineer.</t>
  </si>
  <si>
    <t>Control panel for 40A, 3 Phase supply</t>
  </si>
  <si>
    <t>01 Nos 40A , 2P RCCB</t>
  </si>
  <si>
    <t>01 Nos 20A , 1P MCCB</t>
  </si>
  <si>
    <t>02 Nos 6A , 1P  MCCB</t>
  </si>
  <si>
    <t>03 Nos 10 A , 2P MCB</t>
  </si>
  <si>
    <t>01 Nos 30 A , 2P MCB</t>
  </si>
  <si>
    <t>Set of Cu bus bars with neutral</t>
  </si>
  <si>
    <t>Cu earth bar</t>
  </si>
  <si>
    <t>Phase indicator lamps</t>
  </si>
  <si>
    <t>Wiring &amp; other installation cost to include supply of a maximum of 100m 4 core 16mm2 diamter armoured underground electric cable connection to the nearest power supply</t>
  </si>
  <si>
    <t>Final  Circuit  Wiring</t>
  </si>
  <si>
    <t>Rates for final circuit wiring shall include all necessary switches, sockets, materials Cables, conduits, PVC sunk box, &amp; junction boxes, draw wires, etc. and labour required to complete the electrical installation to good working order.</t>
  </si>
  <si>
    <t>Light Point Wiring</t>
  </si>
  <si>
    <t>M.2</t>
  </si>
  <si>
    <r>
      <t xml:space="preserve">Wiring and installation (including supply of all materials) of the </t>
    </r>
    <r>
      <rPr>
        <b/>
        <sz val="10"/>
        <rFont val="Times New Roman"/>
        <family val="1"/>
      </rPr>
      <t>light points</t>
    </r>
    <r>
      <rPr>
        <sz val="10"/>
        <rFont val="Times New Roman"/>
        <family val="1"/>
      </rPr>
      <t xml:space="preserve"> using approved type PVC insulated PVC sheathed 1 mm² copper cable and 2.5mm² Earth cable drawn through securely fixed concealed PVC conduit.
(Switches shall be ABB / Clipsal /</t>
    </r>
  </si>
  <si>
    <t>13ASocket Outlet</t>
  </si>
  <si>
    <t>M.3</t>
  </si>
  <si>
    <r>
      <t xml:space="preserve">Supply &amp; installation of </t>
    </r>
    <r>
      <rPr>
        <b/>
        <sz val="10"/>
        <rFont val="Times New Roman"/>
        <family val="1"/>
      </rPr>
      <t>13A</t>
    </r>
    <r>
      <rPr>
        <sz val="10"/>
        <rFont val="Times New Roman"/>
        <family val="1"/>
      </rPr>
      <t xml:space="preserve"> fused shuttered switched  </t>
    </r>
    <r>
      <rPr>
        <b/>
        <sz val="10"/>
        <rFont val="Times New Roman"/>
        <family val="1"/>
      </rPr>
      <t>socket outlet</t>
    </r>
    <r>
      <rPr>
        <sz val="10"/>
        <rFont val="Times New Roman"/>
        <family val="1"/>
      </rPr>
      <t xml:space="preserve"> to comply with relevant BS standard  (Clipsal, Orange, Crabtree/ Tenby/ABB or equivalent). Wiring (including supply of earth wire &amp; all other material required ) of above socket outlet </t>
    </r>
  </si>
  <si>
    <t>Fan Point Wiring</t>
  </si>
  <si>
    <t>M.4</t>
  </si>
  <si>
    <t xml:space="preserve">Wiring &amp; installation (including supply of all material, earth wire &amp; switch) for ceiling / wall mounted fans using approved  type 1.5 mm2 PVC insulated PVC sheathed copper cable &amp; 2.5mm2 earth wire drawn through securely fixed PVC conduits. </t>
  </si>
  <si>
    <t>Fittings &amp;  Equipments</t>
  </si>
  <si>
    <t>Light Fittings</t>
  </si>
  <si>
    <t>M.5</t>
  </si>
  <si>
    <r>
      <t>Supply and installation of</t>
    </r>
    <r>
      <rPr>
        <b/>
        <sz val="10"/>
        <rFont val="Times New Roman"/>
        <family val="1"/>
      </rPr>
      <t xml:space="preserve"> Pendent lamp/Flourescent fitting </t>
    </r>
    <r>
      <rPr>
        <sz val="10"/>
        <rFont val="Times New Roman"/>
        <family val="1"/>
      </rPr>
      <t xml:space="preserve">complete with 11 W CFL (Philips or equivalent) Lamp suitable for indoor use including all other necessary accessories like terminal block etc. (accessories - thorn / Philips or equivalent &amp; fitting </t>
    </r>
  </si>
  <si>
    <t>Ceiling Fans</t>
  </si>
  <si>
    <t xml:space="preserve">Supply and installation of 56" sweep ceiling fan (KDK, National or equivalent) complete with regulator, fan hook, extension rod &amp; attachment  - Guarantee cards should be provided from accredited agent before installation including all wiring of 2.5mm2  </t>
  </si>
  <si>
    <t>Earthing Arrangement</t>
  </si>
  <si>
    <t>M.6</t>
  </si>
  <si>
    <r>
      <t xml:space="preserve">Supply and installation of approved type </t>
    </r>
    <r>
      <rPr>
        <b/>
        <sz val="10"/>
        <rFont val="Times New Roman"/>
        <family val="1"/>
      </rPr>
      <t>earthining system</t>
    </r>
    <r>
      <rPr>
        <sz val="10"/>
        <rFont val="Times New Roman"/>
        <family val="1"/>
      </rPr>
      <t xml:space="preserve"> as approved by the engineer in order to keep the earth resistance below 10 ohms. The earth bar at the main distribution board should connect to the earth electrode with a 16mm2 PVC/CU cables</t>
    </r>
  </si>
  <si>
    <t>Lightning Protection</t>
  </si>
  <si>
    <t>M.7</t>
  </si>
  <si>
    <r>
      <t xml:space="preserve">Supply and installation of approved type </t>
    </r>
    <r>
      <rPr>
        <b/>
        <sz val="10"/>
        <rFont val="Times New Roman"/>
        <family val="1"/>
      </rPr>
      <t>Lightning conductor system</t>
    </r>
    <r>
      <rPr>
        <sz val="10"/>
        <rFont val="Times New Roman"/>
        <family val="1"/>
      </rPr>
      <t xml:space="preserve"> as approved by the engineer.</t>
    </r>
  </si>
  <si>
    <t>M.8</t>
  </si>
  <si>
    <r>
      <t>Testing &amp; commissioning</t>
    </r>
    <r>
      <rPr>
        <sz val="10"/>
        <rFont val="Times New Roman"/>
        <family val="1"/>
      </rPr>
      <t xml:space="preserve"> the entire installation </t>
    </r>
  </si>
  <si>
    <t>Page - 13</t>
  </si>
  <si>
    <t>Page- 14</t>
  </si>
  <si>
    <t>Electrical  Installation</t>
  </si>
  <si>
    <t>\</t>
  </si>
  <si>
    <t>Total</t>
  </si>
  <si>
    <t>Bill of Quantities  for Construction of Business Centre at MTC Juba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</si>
</sst>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7" x14ac:knownFonts="1">
    <font>
      <sz val="11"/>
      <color theme="1"/>
      <name val="Calibri"/>
      <family val="2"/>
      <scheme val="minor"/>
    </font>
    <font>
      <sz val="11"/>
      <color theme="1"/>
      <name val="Calibri"/>
      <family val="2"/>
      <scheme val="minor"/>
    </font>
    <font>
      <b/>
      <u/>
      <sz val="12"/>
      <name val="Times New Roman"/>
      <family val="1"/>
    </font>
    <font>
      <sz val="12"/>
      <name val="Times New Roman"/>
      <family val="1"/>
    </font>
    <font>
      <b/>
      <u/>
      <sz val="8"/>
      <name val="Times New Roman"/>
      <family val="1"/>
    </font>
    <font>
      <sz val="8"/>
      <name val="Times New Roman"/>
      <family val="1"/>
    </font>
    <font>
      <b/>
      <sz val="10"/>
      <name val="Times New Roman"/>
      <family val="1"/>
    </font>
    <font>
      <sz val="9"/>
      <name val="Times New Roman"/>
      <family val="1"/>
    </font>
    <font>
      <sz val="10"/>
      <name val="Times New Roman"/>
      <family val="1"/>
    </font>
    <font>
      <b/>
      <u/>
      <sz val="10"/>
      <name val="Times New Roman"/>
      <family val="1"/>
    </font>
    <font>
      <sz val="10"/>
      <name val="Calibri"/>
      <family val="2"/>
    </font>
    <font>
      <sz val="9"/>
      <name val="Arial"/>
      <family val="2"/>
    </font>
    <font>
      <u/>
      <sz val="10"/>
      <name val="Times New Roman"/>
      <family val="1"/>
    </font>
    <font>
      <b/>
      <vertAlign val="superscript"/>
      <sz val="10"/>
      <name val="Times New Roman"/>
      <family val="1"/>
    </font>
    <font>
      <b/>
      <sz val="9"/>
      <name val="Times New Roman"/>
      <family val="1"/>
    </font>
    <font>
      <i/>
      <sz val="10"/>
      <name val="Times New Roman"/>
      <family val="1"/>
    </font>
    <font>
      <b/>
      <u/>
      <sz val="9"/>
      <name val="Times New Roman"/>
      <family val="1"/>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style="double">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23">
    <xf numFmtId="0" fontId="0" fillId="0" borderId="0" xfId="0"/>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43" fontId="6" fillId="0" borderId="1" xfId="1" applyFont="1" applyFill="1" applyBorder="1" applyAlignment="1">
      <alignment horizontal="center" vertical="center" wrapText="1"/>
    </xf>
    <xf numFmtId="0" fontId="7" fillId="0" borderId="2" xfId="0" applyFont="1" applyFill="1" applyBorder="1" applyAlignment="1">
      <alignment horizontal="center" vertical="top"/>
    </xf>
    <xf numFmtId="0" fontId="8" fillId="0" borderId="2" xfId="0" applyFont="1" applyFill="1" applyBorder="1" applyAlignment="1">
      <alignment horizontal="left" vertical="top" wrapText="1" indent="1"/>
    </xf>
    <xf numFmtId="1" fontId="8" fillId="0" borderId="2" xfId="0" applyNumberFormat="1" applyFont="1" applyFill="1" applyBorder="1" applyAlignment="1">
      <alignment horizontal="center"/>
    </xf>
    <xf numFmtId="0" fontId="8" fillId="0" borderId="3" xfId="0" applyFont="1" applyFill="1" applyBorder="1" applyAlignment="1">
      <alignment horizontal="center"/>
    </xf>
    <xf numFmtId="43" fontId="8" fillId="0" borderId="4" xfId="1" applyFont="1" applyFill="1" applyBorder="1" applyAlignment="1"/>
    <xf numFmtId="43" fontId="8" fillId="0" borderId="2" xfId="1" applyFont="1" applyFill="1" applyBorder="1" applyAlignment="1"/>
    <xf numFmtId="0" fontId="6" fillId="0" borderId="2" xfId="0" applyFont="1" applyFill="1" applyBorder="1" applyAlignment="1">
      <alignment horizontal="center" vertical="top"/>
    </xf>
    <xf numFmtId="0" fontId="9" fillId="0" borderId="2" xfId="0" applyFont="1" applyFill="1" applyBorder="1" applyAlignment="1">
      <alignment horizontal="left" vertical="top" indent="1"/>
    </xf>
    <xf numFmtId="0" fontId="8" fillId="0" borderId="2" xfId="0" applyFont="1" applyFill="1" applyBorder="1" applyAlignment="1">
      <alignment horizontal="left" vertical="top" indent="1"/>
    </xf>
    <xf numFmtId="0" fontId="6" fillId="0" borderId="2" xfId="0" applyFont="1" applyFill="1" applyBorder="1" applyAlignment="1">
      <alignment horizontal="left" vertical="top" wrapText="1" indent="1"/>
    </xf>
    <xf numFmtId="0" fontId="8" fillId="0" borderId="5" xfId="0" applyFont="1" applyFill="1" applyBorder="1" applyAlignment="1">
      <alignment horizontal="center"/>
    </xf>
    <xf numFmtId="0" fontId="8" fillId="0" borderId="6" xfId="0" applyFont="1" applyFill="1" applyBorder="1" applyAlignment="1">
      <alignment wrapText="1"/>
    </xf>
    <xf numFmtId="0" fontId="8" fillId="0" borderId="4" xfId="0" applyFont="1" applyFill="1" applyBorder="1" applyAlignment="1">
      <alignment wrapText="1"/>
    </xf>
    <xf numFmtId="2" fontId="8" fillId="0" borderId="2" xfId="0" applyNumberFormat="1" applyFont="1" applyFill="1" applyBorder="1" applyAlignment="1">
      <alignment horizontal="center"/>
    </xf>
    <xf numFmtId="0" fontId="7" fillId="0" borderId="7" xfId="0" applyFont="1" applyFill="1" applyBorder="1" applyAlignment="1">
      <alignment horizontal="center" vertical="top"/>
    </xf>
    <xf numFmtId="0" fontId="6" fillId="0" borderId="8" xfId="0" applyFont="1" applyFill="1" applyBorder="1" applyAlignment="1">
      <alignment horizontal="left" vertical="top" indent="1"/>
    </xf>
    <xf numFmtId="1" fontId="8" fillId="0" borderId="8" xfId="0" applyNumberFormat="1" applyFont="1" applyFill="1" applyBorder="1" applyAlignment="1">
      <alignment horizontal="center"/>
    </xf>
    <xf numFmtId="0" fontId="8" fillId="0" borderId="8" xfId="0" applyFont="1" applyFill="1" applyBorder="1" applyAlignment="1">
      <alignment horizontal="center"/>
    </xf>
    <xf numFmtId="43" fontId="8" fillId="0" borderId="9" xfId="1" applyFont="1" applyFill="1" applyBorder="1" applyAlignment="1"/>
    <xf numFmtId="43" fontId="8" fillId="0" borderId="10" xfId="1" applyFont="1" applyFill="1" applyBorder="1" applyAlignment="1"/>
    <xf numFmtId="0" fontId="6" fillId="0" borderId="3" xfId="0" applyFont="1" applyFill="1" applyBorder="1" applyAlignment="1">
      <alignment horizontal="center" vertical="top"/>
    </xf>
    <xf numFmtId="0" fontId="6" fillId="0" borderId="0" xfId="0" applyFont="1" applyFill="1" applyBorder="1" applyAlignment="1">
      <alignment horizontal="left" vertical="top" indent="1"/>
    </xf>
    <xf numFmtId="1" fontId="8" fillId="0" borderId="0" xfId="0" applyNumberFormat="1" applyFont="1" applyFill="1" applyBorder="1" applyAlignment="1">
      <alignment horizontal="center"/>
    </xf>
    <xf numFmtId="0" fontId="6" fillId="0" borderId="0" xfId="0" applyFont="1" applyFill="1" applyBorder="1" applyAlignment="1">
      <alignment horizontal="right"/>
    </xf>
    <xf numFmtId="0" fontId="6" fillId="0" borderId="6" xfId="0" applyFont="1" applyFill="1" applyBorder="1" applyAlignment="1">
      <alignment horizontal="right"/>
    </xf>
    <xf numFmtId="0" fontId="7" fillId="0" borderId="11" xfId="0" applyFont="1" applyFill="1" applyBorder="1" applyAlignment="1">
      <alignment horizontal="center" vertical="top"/>
    </xf>
    <xf numFmtId="0" fontId="6" fillId="0" borderId="12" xfId="0" applyFont="1" applyFill="1" applyBorder="1" applyAlignment="1">
      <alignment horizontal="left" vertical="top" indent="1"/>
    </xf>
    <xf numFmtId="1" fontId="8" fillId="0" borderId="12" xfId="0" applyNumberFormat="1" applyFont="1" applyFill="1" applyBorder="1" applyAlignment="1">
      <alignment horizontal="center"/>
    </xf>
    <xf numFmtId="0" fontId="8" fillId="0" borderId="12" xfId="0" applyFont="1" applyFill="1" applyBorder="1" applyAlignment="1">
      <alignment horizontal="center"/>
    </xf>
    <xf numFmtId="43" fontId="8" fillId="0" borderId="13" xfId="1" applyFont="1" applyFill="1" applyBorder="1" applyAlignment="1"/>
    <xf numFmtId="43" fontId="8" fillId="0" borderId="14" xfId="1" applyFont="1" applyFill="1" applyBorder="1" applyAlignment="1"/>
    <xf numFmtId="0" fontId="8" fillId="0" borderId="2" xfId="0" applyFont="1" applyFill="1" applyBorder="1" applyAlignment="1">
      <alignment horizontal="center" vertical="top"/>
    </xf>
    <xf numFmtId="0" fontId="6" fillId="0" borderId="2" xfId="0" applyFont="1" applyFill="1" applyBorder="1" applyAlignment="1">
      <alignment horizontal="left" vertical="top" indent="1"/>
    </xf>
    <xf numFmtId="2" fontId="8" fillId="0" borderId="2" xfId="0" quotePrefix="1" applyNumberFormat="1" applyFont="1" applyFill="1" applyBorder="1" applyAlignment="1">
      <alignment horizontal="center"/>
    </xf>
    <xf numFmtId="164" fontId="8" fillId="0" borderId="2" xfId="0" applyNumberFormat="1" applyFont="1" applyFill="1" applyBorder="1" applyAlignment="1">
      <alignment horizontal="center"/>
    </xf>
    <xf numFmtId="0" fontId="11" fillId="0" borderId="0" xfId="0" applyFont="1" applyFill="1" applyBorder="1" applyAlignment="1">
      <alignment horizontal="center" vertical="top"/>
    </xf>
    <xf numFmtId="1" fontId="12" fillId="0" borderId="2" xfId="0" applyNumberFormat="1" applyFont="1" applyFill="1" applyBorder="1" applyAlignment="1">
      <alignment horizontal="center"/>
    </xf>
    <xf numFmtId="0" fontId="8" fillId="2" borderId="2" xfId="0" applyFont="1" applyFill="1" applyBorder="1" applyAlignment="1">
      <alignment horizontal="left" vertical="top" wrapText="1" indent="1"/>
    </xf>
    <xf numFmtId="1" fontId="8" fillId="2" borderId="2" xfId="0" applyNumberFormat="1" applyFont="1" applyFill="1" applyBorder="1" applyAlignment="1">
      <alignment horizontal="center"/>
    </xf>
    <xf numFmtId="0" fontId="14" fillId="0" borderId="3" xfId="0" applyFont="1" applyFill="1" applyBorder="1" applyAlignment="1">
      <alignment horizontal="center" vertical="top"/>
    </xf>
    <xf numFmtId="0" fontId="8" fillId="0" borderId="8" xfId="0" applyFont="1" applyFill="1" applyBorder="1" applyAlignment="1">
      <alignment horizontal="left" vertical="top" indent="1"/>
    </xf>
    <xf numFmtId="0" fontId="11" fillId="0" borderId="3" xfId="0" applyFont="1" applyFill="1" applyBorder="1" applyAlignment="1">
      <alignment horizontal="center" vertical="top"/>
    </xf>
    <xf numFmtId="0" fontId="6" fillId="0" borderId="0" xfId="0" applyFont="1" applyFill="1" applyBorder="1" applyAlignment="1">
      <alignment horizontal="right" vertical="top" indent="1"/>
    </xf>
    <xf numFmtId="0" fontId="8" fillId="0" borderId="12" xfId="0" applyFont="1" applyFill="1" applyBorder="1" applyAlignment="1">
      <alignment horizontal="left" vertical="top" indent="1"/>
    </xf>
    <xf numFmtId="37" fontId="8" fillId="0" borderId="2" xfId="0" applyNumberFormat="1" applyFont="1" applyFill="1" applyBorder="1" applyAlignment="1">
      <alignment horizontal="center"/>
    </xf>
    <xf numFmtId="0" fontId="7" fillId="0" borderId="14" xfId="0" applyFont="1" applyFill="1" applyBorder="1" applyAlignment="1">
      <alignment horizontal="center" vertical="top"/>
    </xf>
    <xf numFmtId="43" fontId="6" fillId="0" borderId="2" xfId="1" applyFont="1" applyFill="1" applyBorder="1" applyAlignment="1"/>
    <xf numFmtId="0" fontId="8" fillId="0" borderId="10" xfId="0" applyFont="1" applyFill="1" applyBorder="1" applyAlignment="1">
      <alignment horizontal="center" vertical="top"/>
    </xf>
    <xf numFmtId="0" fontId="12" fillId="0" borderId="2" xfId="0" applyFont="1" applyFill="1" applyBorder="1" applyAlignment="1">
      <alignment horizontal="left" vertical="top" indent="1"/>
    </xf>
    <xf numFmtId="0" fontId="9" fillId="0" borderId="2" xfId="0" applyFont="1" applyFill="1" applyBorder="1" applyAlignment="1">
      <alignment horizontal="left" vertical="top" wrapText="1" indent="1"/>
    </xf>
    <xf numFmtId="0" fontId="8" fillId="0" borderId="7" xfId="0" applyFont="1" applyFill="1" applyBorder="1" applyAlignment="1">
      <alignment horizontal="center" vertical="top"/>
    </xf>
    <xf numFmtId="0" fontId="6" fillId="0" borderId="0" xfId="0" applyFont="1" applyFill="1" applyBorder="1" applyAlignment="1">
      <alignment horizontal="left" vertical="top"/>
    </xf>
    <xf numFmtId="0" fontId="8" fillId="0" borderId="11" xfId="0" applyFont="1" applyFill="1" applyBorder="1" applyAlignment="1">
      <alignment horizontal="center" vertical="top"/>
    </xf>
    <xf numFmtId="0" fontId="8" fillId="0" borderId="9" xfId="0" applyFont="1" applyFill="1" applyBorder="1" applyAlignment="1"/>
    <xf numFmtId="0" fontId="8" fillId="0" borderId="10" xfId="0" applyFont="1" applyFill="1" applyBorder="1" applyAlignment="1"/>
    <xf numFmtId="43" fontId="6" fillId="0" borderId="2" xfId="0" applyNumberFormat="1" applyFont="1" applyFill="1" applyBorder="1" applyAlignment="1"/>
    <xf numFmtId="0" fontId="8" fillId="0" borderId="13" xfId="0" applyFont="1" applyFill="1" applyBorder="1" applyAlignment="1"/>
    <xf numFmtId="0" fontId="8" fillId="0" borderId="14" xfId="0" applyFont="1" applyFill="1" applyBorder="1" applyAlignment="1"/>
    <xf numFmtId="2" fontId="8" fillId="0" borderId="2" xfId="0" applyNumberFormat="1" applyFont="1" applyFill="1" applyBorder="1" applyAlignment="1">
      <alignment horizontal="center" vertical="top"/>
    </xf>
    <xf numFmtId="2" fontId="6" fillId="0" borderId="2" xfId="0" applyNumberFormat="1" applyFont="1" applyFill="1" applyBorder="1" applyAlignment="1">
      <alignment horizontal="center" vertical="top"/>
    </xf>
    <xf numFmtId="1" fontId="8" fillId="0" borderId="2" xfId="0" applyNumberFormat="1" applyFont="1" applyFill="1" applyBorder="1" applyAlignment="1">
      <alignment horizontal="center" wrapText="1"/>
    </xf>
    <xf numFmtId="0" fontId="8" fillId="0" borderId="3" xfId="0" applyFont="1" applyFill="1" applyBorder="1" applyAlignment="1">
      <alignment horizontal="center" wrapText="1"/>
    </xf>
    <xf numFmtId="43" fontId="8" fillId="0" borderId="4" xfId="1" applyFont="1" applyFill="1" applyBorder="1" applyAlignment="1">
      <alignment horizontal="justify" wrapText="1"/>
    </xf>
    <xf numFmtId="0" fontId="14" fillId="0" borderId="2" xfId="0" applyFont="1" applyFill="1" applyBorder="1" applyAlignment="1">
      <alignment horizontal="center" vertical="top"/>
    </xf>
    <xf numFmtId="0" fontId="6" fillId="0" borderId="3" xfId="0" applyFont="1" applyFill="1" applyBorder="1" applyAlignment="1">
      <alignment horizontal="center"/>
    </xf>
    <xf numFmtId="43" fontId="8" fillId="0" borderId="4" xfId="1" applyFont="1" applyFill="1" applyBorder="1" applyAlignment="1">
      <alignment horizontal="right"/>
    </xf>
    <xf numFmtId="43" fontId="8" fillId="0" borderId="3" xfId="1" applyFont="1" applyFill="1" applyBorder="1" applyAlignment="1">
      <alignment horizontal="center"/>
    </xf>
    <xf numFmtId="0" fontId="6" fillId="0" borderId="0" xfId="0" applyFont="1" applyFill="1" applyBorder="1" applyAlignment="1">
      <alignment horizontal="right" vertical="top" wrapText="1" indent="1"/>
    </xf>
    <xf numFmtId="0" fontId="6" fillId="0" borderId="10" xfId="0" applyFont="1" applyFill="1" applyBorder="1" applyAlignment="1">
      <alignment horizontal="center" vertical="top"/>
    </xf>
    <xf numFmtId="2" fontId="8" fillId="0" borderId="3" xfId="0" applyNumberFormat="1" applyFont="1" applyFill="1" applyBorder="1" applyAlignment="1">
      <alignment horizontal="center" wrapText="1"/>
    </xf>
    <xf numFmtId="43" fontId="8" fillId="0" borderId="15" xfId="1" applyFont="1" applyFill="1" applyBorder="1" applyAlignment="1">
      <alignment horizontal="center"/>
    </xf>
    <xf numFmtId="0" fontId="6" fillId="0" borderId="3" xfId="0" applyFont="1" applyFill="1" applyBorder="1" applyAlignment="1">
      <alignment horizontal="center" vertical="center"/>
    </xf>
    <xf numFmtId="0" fontId="6" fillId="0" borderId="0" xfId="0" applyFont="1" applyFill="1" applyBorder="1" applyAlignment="1">
      <alignment horizontal="left" vertical="center" wrapText="1"/>
    </xf>
    <xf numFmtId="1" fontId="8"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43" fontId="6" fillId="0" borderId="2" xfId="0" applyNumberFormat="1" applyFont="1" applyFill="1" applyBorder="1" applyAlignment="1">
      <alignment vertical="center"/>
    </xf>
    <xf numFmtId="0" fontId="8" fillId="0" borderId="14" xfId="0" applyFont="1" applyFill="1" applyBorder="1" applyAlignment="1">
      <alignment horizontal="left" vertical="top" wrapText="1" indent="1"/>
    </xf>
    <xf numFmtId="1" fontId="8" fillId="0" borderId="14" xfId="0" applyNumberFormat="1" applyFont="1" applyFill="1" applyBorder="1" applyAlignment="1">
      <alignment horizontal="center"/>
    </xf>
    <xf numFmtId="0" fontId="8" fillId="0" borderId="11" xfId="0" applyFont="1" applyFill="1" applyBorder="1" applyAlignment="1">
      <alignment horizontal="center"/>
    </xf>
    <xf numFmtId="43" fontId="8" fillId="0" borderId="16" xfId="1" applyFont="1" applyFill="1" applyBorder="1" applyAlignment="1"/>
    <xf numFmtId="0" fontId="7" fillId="0" borderId="2" xfId="0" applyFont="1" applyFill="1" applyBorder="1" applyAlignment="1">
      <alignment horizontal="left" vertical="top" wrapText="1" indent="1"/>
    </xf>
    <xf numFmtId="1" fontId="7" fillId="0" borderId="2" xfId="0" applyNumberFormat="1" applyFont="1" applyFill="1" applyBorder="1" applyAlignment="1">
      <alignment horizontal="center"/>
    </xf>
    <xf numFmtId="0" fontId="7" fillId="0" borderId="3" xfId="0" applyFont="1" applyFill="1" applyBorder="1" applyAlignment="1">
      <alignment horizontal="center"/>
    </xf>
    <xf numFmtId="43" fontId="7" fillId="0" borderId="4" xfId="1" applyFont="1" applyFill="1" applyBorder="1" applyAlignment="1"/>
    <xf numFmtId="43" fontId="7" fillId="0" borderId="2" xfId="1" applyFont="1" applyFill="1" applyBorder="1" applyAlignment="1"/>
    <xf numFmtId="0" fontId="16" fillId="0" borderId="2" xfId="0" applyFont="1" applyFill="1" applyBorder="1" applyAlignment="1">
      <alignment horizontal="left" vertical="top" wrapText="1" indent="1"/>
    </xf>
    <xf numFmtId="0" fontId="7" fillId="0" borderId="2" xfId="0" applyFont="1" applyFill="1" applyBorder="1" applyAlignment="1">
      <alignment horizontal="left" vertical="top" indent="1"/>
    </xf>
    <xf numFmtId="0" fontId="16" fillId="0" borderId="2" xfId="0" applyFont="1" applyFill="1" applyBorder="1" applyAlignment="1">
      <alignment horizontal="left" vertical="top" indent="1"/>
    </xf>
    <xf numFmtId="0" fontId="6" fillId="0" borderId="0" xfId="0" applyFont="1" applyFill="1" applyBorder="1" applyAlignment="1">
      <alignment horizontal="left" vertical="top" wrapText="1"/>
    </xf>
    <xf numFmtId="0" fontId="6" fillId="0" borderId="11" xfId="0" applyFont="1" applyFill="1" applyBorder="1" applyAlignment="1">
      <alignment horizontal="center" vertical="top"/>
    </xf>
    <xf numFmtId="43" fontId="8" fillId="0" borderId="2" xfId="1" applyNumberFormat="1" applyFont="1" applyFill="1" applyBorder="1" applyAlignment="1"/>
    <xf numFmtId="0" fontId="12" fillId="0" borderId="2" xfId="0" applyFont="1" applyFill="1" applyBorder="1" applyAlignment="1">
      <alignment horizontal="left" vertical="top" wrapText="1" indent="1"/>
    </xf>
    <xf numFmtId="1" fontId="8" fillId="0" borderId="3" xfId="0" applyNumberFormat="1" applyFont="1" applyFill="1" applyBorder="1" applyAlignment="1">
      <alignment horizontal="center"/>
    </xf>
    <xf numFmtId="43" fontId="8" fillId="0" borderId="6" xfId="1" applyNumberFormat="1" applyFont="1" applyFill="1" applyBorder="1" applyAlignment="1"/>
    <xf numFmtId="2" fontId="8" fillId="0" borderId="3" xfId="0" applyNumberFormat="1" applyFont="1" applyFill="1" applyBorder="1" applyAlignment="1">
      <alignment horizontal="center"/>
    </xf>
    <xf numFmtId="43" fontId="8" fillId="0" borderId="6" xfId="1" applyFont="1" applyFill="1" applyBorder="1" applyAlignment="1"/>
    <xf numFmtId="43" fontId="8" fillId="0" borderId="8" xfId="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xf numFmtId="43" fontId="8" fillId="0" borderId="0" xfId="1" applyFont="1" applyFill="1" applyBorder="1" applyAlignment="1">
      <alignment horizontal="center"/>
    </xf>
    <xf numFmtId="43" fontId="6" fillId="0" borderId="6" xfId="0" applyNumberFormat="1" applyFont="1" applyFill="1" applyBorder="1" applyAlignment="1"/>
    <xf numFmtId="0" fontId="6" fillId="0" borderId="13" xfId="0" applyFont="1" applyFill="1" applyBorder="1" applyAlignment="1"/>
    <xf numFmtId="0" fontId="6" fillId="0" borderId="14" xfId="0" applyFont="1" applyFill="1" applyBorder="1" applyAlignment="1"/>
    <xf numFmtId="4" fontId="8" fillId="0" borderId="3" xfId="0" applyNumberFormat="1" applyFont="1" applyFill="1" applyBorder="1" applyAlignment="1">
      <alignment horizontal="center"/>
    </xf>
    <xf numFmtId="43" fontId="8" fillId="0" borderId="4" xfId="1" applyFont="1" applyFill="1" applyBorder="1" applyAlignment="1">
      <alignment horizontal="center"/>
    </xf>
    <xf numFmtId="1" fontId="8" fillId="0" borderId="2" xfId="0" applyNumberFormat="1" applyFont="1" applyFill="1" applyBorder="1" applyAlignment="1"/>
    <xf numFmtId="164" fontId="7" fillId="0" borderId="2" xfId="0" applyNumberFormat="1" applyFont="1" applyFill="1" applyBorder="1" applyAlignment="1">
      <alignment horizontal="center" vertical="top"/>
    </xf>
    <xf numFmtId="43" fontId="8" fillId="0" borderId="4" xfId="1" applyFont="1" applyFill="1" applyBorder="1" applyAlignment="1">
      <alignment wrapText="1"/>
    </xf>
    <xf numFmtId="1" fontId="8" fillId="0" borderId="2" xfId="0" applyNumberFormat="1" applyFont="1" applyFill="1" applyBorder="1" applyAlignment="1">
      <alignment wrapText="1"/>
    </xf>
    <xf numFmtId="2" fontId="7" fillId="0" borderId="2" xfId="0" applyNumberFormat="1" applyFont="1" applyFill="1" applyBorder="1" applyAlignment="1">
      <alignment horizontal="center" vertical="top"/>
    </xf>
    <xf numFmtId="0" fontId="8" fillId="0" borderId="6" xfId="0" applyFont="1" applyFill="1" applyBorder="1" applyAlignment="1">
      <alignment horizontal="left" vertical="top" wrapText="1" indent="1"/>
    </xf>
    <xf numFmtId="164" fontId="7" fillId="0" borderId="14" xfId="0" applyNumberFormat="1" applyFont="1" applyFill="1" applyBorder="1" applyAlignment="1">
      <alignment horizontal="center" vertical="top"/>
    </xf>
    <xf numFmtId="43" fontId="0" fillId="0" borderId="0" xfId="0" applyNumberFormat="1"/>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1"/>
  <sheetViews>
    <sheetView tabSelected="1" view="pageBreakPreview" topLeftCell="A403" zoomScaleNormal="100" zoomScaleSheetLayoutView="100" workbookViewId="0">
      <selection activeCell="E418" sqref="E418"/>
    </sheetView>
  </sheetViews>
  <sheetFormatPr defaultRowHeight="15" x14ac:dyDescent="0.25"/>
  <cols>
    <col min="2" max="2" width="37.85546875" customWidth="1"/>
    <col min="6" max="6" width="11.85546875" customWidth="1"/>
  </cols>
  <sheetData>
    <row r="1" spans="1:6" ht="15.75" x14ac:dyDescent="0.25">
      <c r="A1" s="118" t="s">
        <v>318</v>
      </c>
      <c r="B1" s="119"/>
      <c r="C1" s="119"/>
      <c r="D1" s="119"/>
      <c r="E1" s="119"/>
      <c r="F1" s="119"/>
    </row>
    <row r="2" spans="1:6" x14ac:dyDescent="0.25">
      <c r="A2" s="120"/>
      <c r="B2" s="121"/>
      <c r="C2" s="122"/>
      <c r="D2" s="121"/>
      <c r="E2" s="121"/>
      <c r="F2" s="121"/>
    </row>
    <row r="3" spans="1:6" ht="25.5" x14ac:dyDescent="0.25">
      <c r="A3" s="1" t="s">
        <v>0</v>
      </c>
      <c r="B3" s="2" t="s">
        <v>1</v>
      </c>
      <c r="C3" s="3" t="s">
        <v>2</v>
      </c>
      <c r="D3" s="2" t="s">
        <v>3</v>
      </c>
      <c r="E3" s="4" t="s">
        <v>4</v>
      </c>
      <c r="F3" s="4" t="s">
        <v>5</v>
      </c>
    </row>
    <row r="4" spans="1:6" x14ac:dyDescent="0.25">
      <c r="A4" s="5"/>
      <c r="B4" s="6"/>
      <c r="C4" s="7"/>
      <c r="D4" s="8"/>
      <c r="E4" s="9"/>
      <c r="F4" s="10"/>
    </row>
    <row r="5" spans="1:6" x14ac:dyDescent="0.25">
      <c r="A5" s="11" t="s">
        <v>6</v>
      </c>
      <c r="B5" s="12" t="s">
        <v>7</v>
      </c>
      <c r="C5" s="7"/>
      <c r="D5" s="8"/>
      <c r="E5" s="9"/>
      <c r="F5" s="10"/>
    </row>
    <row r="6" spans="1:6" x14ac:dyDescent="0.25">
      <c r="A6" s="5"/>
      <c r="B6" s="13"/>
      <c r="C6" s="7"/>
      <c r="D6" s="8"/>
      <c r="E6" s="9"/>
      <c r="F6" s="10"/>
    </row>
    <row r="7" spans="1:6" x14ac:dyDescent="0.25">
      <c r="A7" s="5"/>
      <c r="B7" s="13" t="s">
        <v>8</v>
      </c>
      <c r="C7" s="7"/>
      <c r="D7" s="8"/>
      <c r="E7" s="9"/>
      <c r="F7" s="10"/>
    </row>
    <row r="8" spans="1:6" x14ac:dyDescent="0.25">
      <c r="A8" s="5"/>
      <c r="B8" s="13" t="s">
        <v>9</v>
      </c>
      <c r="C8" s="7"/>
      <c r="D8" s="8"/>
      <c r="E8" s="9"/>
      <c r="F8" s="10"/>
    </row>
    <row r="9" spans="1:6" ht="38.25" x14ac:dyDescent="0.25">
      <c r="A9" s="5"/>
      <c r="B9" s="6" t="s">
        <v>10</v>
      </c>
      <c r="C9" s="7"/>
      <c r="D9" s="8"/>
      <c r="E9" s="9"/>
      <c r="F9" s="10"/>
    </row>
    <row r="10" spans="1:6" x14ac:dyDescent="0.25">
      <c r="A10" s="5"/>
      <c r="B10" s="13" t="s">
        <v>11</v>
      </c>
      <c r="C10" s="7"/>
      <c r="D10" s="8"/>
      <c r="E10" s="9"/>
      <c r="F10" s="10"/>
    </row>
    <row r="11" spans="1:6" ht="38.25" x14ac:dyDescent="0.25">
      <c r="A11" s="5"/>
      <c r="B11" s="6" t="s">
        <v>12</v>
      </c>
      <c r="C11" s="7"/>
      <c r="D11" s="8"/>
      <c r="E11" s="9"/>
      <c r="F11" s="10"/>
    </row>
    <row r="12" spans="1:6" x14ac:dyDescent="0.25">
      <c r="A12" s="5"/>
      <c r="B12" s="13" t="s">
        <v>11</v>
      </c>
      <c r="C12" s="7"/>
      <c r="D12" s="8"/>
      <c r="E12" s="9"/>
      <c r="F12" s="10"/>
    </row>
    <row r="13" spans="1:6" x14ac:dyDescent="0.25">
      <c r="A13" s="5"/>
      <c r="B13" s="13" t="s">
        <v>13</v>
      </c>
      <c r="C13" s="7"/>
      <c r="D13" s="8"/>
      <c r="E13" s="9"/>
      <c r="F13" s="10"/>
    </row>
    <row r="14" spans="1:6" x14ac:dyDescent="0.25">
      <c r="A14" s="5"/>
      <c r="B14" s="13"/>
      <c r="C14" s="7"/>
      <c r="D14" s="8"/>
      <c r="E14" s="9"/>
      <c r="F14" s="10"/>
    </row>
    <row r="15" spans="1:6" x14ac:dyDescent="0.25">
      <c r="A15" s="5"/>
      <c r="B15" s="12" t="s">
        <v>14</v>
      </c>
      <c r="C15" s="7"/>
      <c r="D15" s="8"/>
      <c r="E15" s="9"/>
      <c r="F15" s="10"/>
    </row>
    <row r="16" spans="1:6" x14ac:dyDescent="0.25">
      <c r="A16" s="5"/>
      <c r="B16" s="13"/>
      <c r="C16" s="7"/>
      <c r="D16" s="8"/>
      <c r="E16" s="9"/>
      <c r="F16" s="10"/>
    </row>
    <row r="17" spans="1:6" ht="51" x14ac:dyDescent="0.25">
      <c r="A17" s="5" t="s">
        <v>15</v>
      </c>
      <c r="B17" s="14" t="s">
        <v>16</v>
      </c>
      <c r="C17" s="7">
        <v>121</v>
      </c>
      <c r="D17" s="15" t="s">
        <v>17</v>
      </c>
      <c r="E17" s="16"/>
      <c r="F17" s="10">
        <f>C17*E17</f>
        <v>0</v>
      </c>
    </row>
    <row r="18" spans="1:6" x14ac:dyDescent="0.25">
      <c r="A18" s="5"/>
      <c r="B18" s="13"/>
      <c r="C18" s="7"/>
      <c r="D18" s="8"/>
      <c r="E18" s="17"/>
      <c r="F18" s="10"/>
    </row>
    <row r="19" spans="1:6" ht="51" x14ac:dyDescent="0.25">
      <c r="A19" s="5" t="s">
        <v>18</v>
      </c>
      <c r="B19" s="6" t="s">
        <v>19</v>
      </c>
      <c r="C19" s="7">
        <v>51</v>
      </c>
      <c r="D19" s="8" t="s">
        <v>20</v>
      </c>
      <c r="E19" s="17"/>
      <c r="F19" s="10">
        <f t="shared" ref="F19:F28" si="0">C19*E19</f>
        <v>0</v>
      </c>
    </row>
    <row r="20" spans="1:6" x14ac:dyDescent="0.25">
      <c r="A20" s="5" t="s">
        <v>21</v>
      </c>
      <c r="B20" s="6" t="s">
        <v>22</v>
      </c>
      <c r="C20" s="18">
        <v>14</v>
      </c>
      <c r="D20" s="8" t="s">
        <v>20</v>
      </c>
      <c r="E20" s="17"/>
      <c r="F20" s="10">
        <f t="shared" si="0"/>
        <v>0</v>
      </c>
    </row>
    <row r="21" spans="1:6" x14ac:dyDescent="0.25">
      <c r="A21" s="5"/>
      <c r="B21" s="6"/>
      <c r="C21" s="7"/>
      <c r="D21" s="8"/>
      <c r="E21" s="17"/>
      <c r="F21" s="10"/>
    </row>
    <row r="22" spans="1:6" x14ac:dyDescent="0.25">
      <c r="A22" s="5" t="s">
        <v>23</v>
      </c>
      <c r="B22" s="14" t="s">
        <v>24</v>
      </c>
      <c r="C22" s="7"/>
      <c r="D22" s="8"/>
      <c r="E22" s="17"/>
      <c r="F22" s="10"/>
    </row>
    <row r="23" spans="1:6" x14ac:dyDescent="0.25">
      <c r="A23" s="5"/>
      <c r="B23" s="6"/>
      <c r="C23" s="7"/>
      <c r="D23" s="8"/>
      <c r="E23" s="17"/>
      <c r="F23" s="10"/>
    </row>
    <row r="24" spans="1:6" ht="25.5" x14ac:dyDescent="0.25">
      <c r="A24" s="5" t="s">
        <v>25</v>
      </c>
      <c r="B24" s="6" t="s">
        <v>26</v>
      </c>
      <c r="C24" s="7">
        <v>24</v>
      </c>
      <c r="D24" s="8" t="s">
        <v>20</v>
      </c>
      <c r="E24" s="17"/>
      <c r="F24" s="10">
        <f t="shared" si="0"/>
        <v>0</v>
      </c>
    </row>
    <row r="25" spans="1:6" x14ac:dyDescent="0.25">
      <c r="A25" s="5"/>
      <c r="B25" s="6"/>
      <c r="C25" s="7"/>
      <c r="D25" s="8"/>
      <c r="E25" s="17"/>
      <c r="F25" s="10"/>
    </row>
    <row r="26" spans="1:6" ht="38.25" x14ac:dyDescent="0.25">
      <c r="A26" s="5" t="s">
        <v>27</v>
      </c>
      <c r="B26" s="6" t="s">
        <v>28</v>
      </c>
      <c r="C26" s="7">
        <v>24</v>
      </c>
      <c r="D26" s="8" t="s">
        <v>20</v>
      </c>
      <c r="E26" s="17"/>
      <c r="F26" s="10">
        <f t="shared" si="0"/>
        <v>0</v>
      </c>
    </row>
    <row r="27" spans="1:6" x14ac:dyDescent="0.25">
      <c r="A27" s="5"/>
      <c r="B27" s="14"/>
      <c r="C27" s="7"/>
      <c r="D27" s="8"/>
      <c r="E27" s="17"/>
      <c r="F27" s="10"/>
    </row>
    <row r="28" spans="1:6" ht="76.5" x14ac:dyDescent="0.25">
      <c r="A28" s="5" t="s">
        <v>29</v>
      </c>
      <c r="B28" s="14" t="s">
        <v>30</v>
      </c>
      <c r="C28" s="7">
        <v>87</v>
      </c>
      <c r="D28" s="8" t="s">
        <v>17</v>
      </c>
      <c r="E28" s="17"/>
      <c r="F28" s="10"/>
    </row>
    <row r="29" spans="1:6" x14ac:dyDescent="0.25">
      <c r="A29" s="5"/>
      <c r="B29" s="14"/>
      <c r="C29" s="7"/>
      <c r="D29" s="8"/>
      <c r="E29" s="9"/>
      <c r="F29" s="10"/>
    </row>
    <row r="30" spans="1:6" x14ac:dyDescent="0.25">
      <c r="A30" s="5"/>
      <c r="B30" s="6"/>
      <c r="C30" s="7"/>
      <c r="D30" s="8"/>
      <c r="E30" s="9"/>
      <c r="F30" s="10"/>
    </row>
    <row r="31" spans="1:6" x14ac:dyDescent="0.25">
      <c r="A31" s="19"/>
      <c r="B31" s="20"/>
      <c r="C31" s="21"/>
      <c r="D31" s="22"/>
      <c r="E31" s="23"/>
      <c r="F31" s="24"/>
    </row>
    <row r="32" spans="1:6" x14ac:dyDescent="0.25">
      <c r="A32" s="25" t="s">
        <v>6</v>
      </c>
      <c r="B32" s="26" t="s">
        <v>31</v>
      </c>
      <c r="C32" s="27"/>
      <c r="D32" s="28" t="s">
        <v>32</v>
      </c>
      <c r="E32" s="29"/>
      <c r="F32" s="10"/>
    </row>
    <row r="33" spans="1:6" x14ac:dyDescent="0.25">
      <c r="A33" s="30"/>
      <c r="B33" s="31"/>
      <c r="C33" s="32"/>
      <c r="D33" s="33"/>
      <c r="E33" s="34"/>
      <c r="F33" s="35"/>
    </row>
    <row r="34" spans="1:6" x14ac:dyDescent="0.25">
      <c r="A34" s="5"/>
      <c r="B34" s="13"/>
      <c r="C34" s="7"/>
      <c r="D34" s="8"/>
      <c r="E34" s="9"/>
      <c r="F34" s="10"/>
    </row>
    <row r="35" spans="1:6" x14ac:dyDescent="0.25">
      <c r="A35" s="11" t="s">
        <v>33</v>
      </c>
      <c r="B35" s="12" t="s">
        <v>34</v>
      </c>
      <c r="C35" s="7"/>
      <c r="D35" s="8"/>
      <c r="E35" s="9"/>
      <c r="F35" s="10"/>
    </row>
    <row r="36" spans="1:6" x14ac:dyDescent="0.25">
      <c r="A36" s="36"/>
      <c r="B36" s="37"/>
      <c r="C36" s="7"/>
      <c r="D36" s="8"/>
      <c r="E36" s="9"/>
      <c r="F36" s="10"/>
    </row>
    <row r="37" spans="1:6" ht="51" x14ac:dyDescent="0.25">
      <c r="A37" s="5" t="s">
        <v>35</v>
      </c>
      <c r="B37" s="6" t="s">
        <v>36</v>
      </c>
      <c r="C37" s="7" t="s">
        <v>37</v>
      </c>
      <c r="D37" s="8"/>
      <c r="E37" s="9"/>
      <c r="F37" s="10"/>
    </row>
    <row r="38" spans="1:6" x14ac:dyDescent="0.25">
      <c r="A38" s="5"/>
      <c r="B38" s="13"/>
      <c r="C38" s="7"/>
      <c r="D38" s="8"/>
      <c r="E38" s="9"/>
      <c r="F38" s="10"/>
    </row>
    <row r="39" spans="1:6" ht="25.5" x14ac:dyDescent="0.25">
      <c r="A39" s="5" t="s">
        <v>38</v>
      </c>
      <c r="B39" s="6" t="s">
        <v>39</v>
      </c>
      <c r="C39" s="7" t="s">
        <v>37</v>
      </c>
      <c r="D39" s="8"/>
      <c r="E39" s="9"/>
      <c r="F39" s="10"/>
    </row>
    <row r="40" spans="1:6" x14ac:dyDescent="0.25">
      <c r="A40" s="5"/>
      <c r="B40" s="13"/>
      <c r="C40" s="7"/>
      <c r="D40" s="8"/>
      <c r="E40" s="9"/>
      <c r="F40" s="10"/>
    </row>
    <row r="41" spans="1:6" ht="63.75" x14ac:dyDescent="0.25">
      <c r="A41" s="5" t="s">
        <v>40</v>
      </c>
      <c r="B41" s="6" t="s">
        <v>41</v>
      </c>
      <c r="C41" s="7" t="s">
        <v>37</v>
      </c>
      <c r="D41" s="8"/>
      <c r="E41" s="9"/>
      <c r="F41" s="10"/>
    </row>
    <row r="42" spans="1:6" x14ac:dyDescent="0.25">
      <c r="A42" s="5"/>
      <c r="B42" s="13"/>
      <c r="C42" s="7"/>
      <c r="D42" s="8"/>
      <c r="E42" s="9"/>
      <c r="F42" s="10"/>
    </row>
    <row r="43" spans="1:6" x14ac:dyDescent="0.25">
      <c r="A43" s="5"/>
      <c r="B43" s="12" t="s">
        <v>42</v>
      </c>
      <c r="C43" s="7"/>
      <c r="D43" s="8"/>
      <c r="E43" s="9"/>
      <c r="F43" s="10"/>
    </row>
    <row r="44" spans="1:6" x14ac:dyDescent="0.25">
      <c r="A44" s="5"/>
      <c r="B44" s="13"/>
      <c r="C44" s="7"/>
      <c r="D44" s="8"/>
      <c r="E44" s="9"/>
      <c r="F44" s="10"/>
    </row>
    <row r="45" spans="1:6" ht="25.5" x14ac:dyDescent="0.25">
      <c r="A45" s="5" t="s">
        <v>43</v>
      </c>
      <c r="B45" s="6" t="s">
        <v>44</v>
      </c>
      <c r="C45" s="7">
        <v>8</v>
      </c>
      <c r="D45" s="8" t="s">
        <v>20</v>
      </c>
      <c r="E45" s="9"/>
      <c r="F45" s="10">
        <f>C45*E45</f>
        <v>0</v>
      </c>
    </row>
    <row r="46" spans="1:6" x14ac:dyDescent="0.25">
      <c r="A46" s="5"/>
      <c r="B46" s="6"/>
      <c r="C46" s="7"/>
      <c r="D46" s="8"/>
      <c r="E46" s="9"/>
      <c r="F46" s="10"/>
    </row>
    <row r="47" spans="1:6" x14ac:dyDescent="0.25">
      <c r="A47" s="5" t="s">
        <v>45</v>
      </c>
      <c r="B47" s="6" t="s">
        <v>46</v>
      </c>
      <c r="C47" s="7">
        <v>9</v>
      </c>
      <c r="D47" s="8" t="s">
        <v>20</v>
      </c>
      <c r="E47" s="9"/>
      <c r="F47" s="10">
        <f>C47*E47</f>
        <v>0</v>
      </c>
    </row>
    <row r="48" spans="1:6" x14ac:dyDescent="0.25">
      <c r="A48" s="5"/>
      <c r="B48" s="6"/>
      <c r="C48" s="7"/>
      <c r="D48" s="8"/>
      <c r="E48" s="9"/>
      <c r="F48" s="10"/>
    </row>
    <row r="49" spans="1:6" ht="25.5" x14ac:dyDescent="0.25">
      <c r="A49" s="5" t="s">
        <v>47</v>
      </c>
      <c r="B49" s="6" t="s">
        <v>48</v>
      </c>
      <c r="C49" s="7">
        <v>3.3</v>
      </c>
      <c r="D49" s="8" t="s">
        <v>20</v>
      </c>
      <c r="E49" s="9"/>
      <c r="F49" s="10">
        <f>C49*E49</f>
        <v>0</v>
      </c>
    </row>
    <row r="50" spans="1:6" x14ac:dyDescent="0.25">
      <c r="A50" s="5"/>
      <c r="B50" s="6"/>
      <c r="C50" s="7"/>
      <c r="D50" s="8"/>
      <c r="E50" s="9"/>
      <c r="F50" s="10"/>
    </row>
    <row r="51" spans="1:6" x14ac:dyDescent="0.25">
      <c r="A51" s="5" t="s">
        <v>49</v>
      </c>
      <c r="B51" s="6" t="s">
        <v>50</v>
      </c>
      <c r="C51" s="38">
        <v>2</v>
      </c>
      <c r="D51" s="8" t="s">
        <v>20</v>
      </c>
      <c r="E51" s="9"/>
      <c r="F51" s="10">
        <f>C51*E51</f>
        <v>0</v>
      </c>
    </row>
    <row r="52" spans="1:6" x14ac:dyDescent="0.25">
      <c r="A52" s="5" t="s">
        <v>51</v>
      </c>
      <c r="B52" s="6" t="s">
        <v>52</v>
      </c>
      <c r="C52" s="39">
        <v>2.6</v>
      </c>
      <c r="D52" s="8" t="s">
        <v>20</v>
      </c>
      <c r="E52" s="9"/>
      <c r="F52" s="10">
        <f>C52*E52</f>
        <v>0</v>
      </c>
    </row>
    <row r="53" spans="1:6" x14ac:dyDescent="0.25">
      <c r="A53" s="5" t="s">
        <v>53</v>
      </c>
      <c r="B53" s="6" t="s">
        <v>54</v>
      </c>
      <c r="C53" s="39">
        <v>2.6</v>
      </c>
      <c r="D53" s="8" t="s">
        <v>20</v>
      </c>
      <c r="E53" s="9"/>
      <c r="F53" s="10">
        <f>C53*E53</f>
        <v>0</v>
      </c>
    </row>
    <row r="54" spans="1:6" ht="25.5" x14ac:dyDescent="0.25">
      <c r="A54" s="5" t="s">
        <v>55</v>
      </c>
      <c r="B54" s="6" t="s">
        <v>56</v>
      </c>
      <c r="C54" s="39">
        <v>24</v>
      </c>
      <c r="D54" s="8" t="s">
        <v>57</v>
      </c>
      <c r="E54" s="9"/>
      <c r="F54" s="10">
        <f>C54*E54</f>
        <v>0</v>
      </c>
    </row>
    <row r="55" spans="1:6" x14ac:dyDescent="0.25">
      <c r="A55" s="5"/>
      <c r="B55" s="6"/>
      <c r="C55" s="7"/>
      <c r="D55" s="8"/>
      <c r="E55" s="9"/>
      <c r="F55" s="10"/>
    </row>
    <row r="56" spans="1:6" x14ac:dyDescent="0.25">
      <c r="A56" s="5"/>
      <c r="B56" s="12" t="s">
        <v>58</v>
      </c>
      <c r="C56" s="7"/>
      <c r="D56" s="8"/>
      <c r="E56" s="9"/>
      <c r="F56" s="10"/>
    </row>
    <row r="57" spans="1:6" x14ac:dyDescent="0.25">
      <c r="A57" s="5"/>
      <c r="B57" s="13"/>
      <c r="C57" s="7"/>
      <c r="D57" s="8"/>
      <c r="E57" s="9"/>
      <c r="F57" s="10"/>
    </row>
    <row r="58" spans="1:6" x14ac:dyDescent="0.25">
      <c r="A58" s="40"/>
      <c r="B58" s="13"/>
      <c r="C58" s="7"/>
      <c r="D58" s="8"/>
      <c r="E58" s="9"/>
      <c r="F58" s="10"/>
    </row>
    <row r="59" spans="1:6" x14ac:dyDescent="0.25">
      <c r="A59" s="5" t="s">
        <v>59</v>
      </c>
      <c r="B59" s="13" t="s">
        <v>60</v>
      </c>
      <c r="C59" s="7">
        <v>49</v>
      </c>
      <c r="D59" s="8" t="s">
        <v>17</v>
      </c>
      <c r="E59" s="9"/>
      <c r="F59" s="10">
        <f>C59*E59</f>
        <v>0</v>
      </c>
    </row>
    <row r="60" spans="1:6" x14ac:dyDescent="0.25">
      <c r="A60" s="5" t="s">
        <v>61</v>
      </c>
      <c r="B60" s="13" t="s">
        <v>62</v>
      </c>
      <c r="C60" s="7">
        <v>26</v>
      </c>
      <c r="D60" s="8" t="s">
        <v>17</v>
      </c>
      <c r="E60" s="9"/>
      <c r="F60" s="10">
        <f>C60*E60</f>
        <v>0</v>
      </c>
    </row>
    <row r="61" spans="1:6" x14ac:dyDescent="0.25">
      <c r="A61" s="5" t="s">
        <v>63</v>
      </c>
      <c r="B61" s="13" t="s">
        <v>64</v>
      </c>
      <c r="C61" s="7">
        <v>26</v>
      </c>
      <c r="D61" s="8" t="s">
        <v>17</v>
      </c>
      <c r="E61" s="9"/>
      <c r="F61" s="10">
        <f>C61*E61</f>
        <v>0</v>
      </c>
    </row>
    <row r="62" spans="1:6" x14ac:dyDescent="0.25">
      <c r="A62" s="5" t="s">
        <v>65</v>
      </c>
      <c r="B62" s="13" t="s">
        <v>66</v>
      </c>
      <c r="C62" s="7">
        <v>4</v>
      </c>
      <c r="D62" s="8" t="s">
        <v>17</v>
      </c>
      <c r="E62" s="9"/>
      <c r="F62" s="10">
        <f>C62*E62</f>
        <v>0</v>
      </c>
    </row>
    <row r="63" spans="1:6" x14ac:dyDescent="0.25">
      <c r="A63" s="5"/>
      <c r="B63" s="13"/>
      <c r="C63" s="7"/>
      <c r="D63" s="8"/>
      <c r="E63" s="9"/>
      <c r="F63" s="10"/>
    </row>
    <row r="64" spans="1:6" x14ac:dyDescent="0.25">
      <c r="A64" s="5"/>
      <c r="B64" s="12" t="s">
        <v>67</v>
      </c>
      <c r="C64" s="41"/>
      <c r="D64" s="8"/>
      <c r="E64" s="9"/>
      <c r="F64" s="10"/>
    </row>
    <row r="65" spans="1:6" x14ac:dyDescent="0.25">
      <c r="A65" s="5"/>
      <c r="B65" s="12"/>
      <c r="C65" s="41"/>
      <c r="D65" s="8"/>
      <c r="E65" s="9"/>
      <c r="F65" s="10"/>
    </row>
    <row r="66" spans="1:6" ht="76.5" x14ac:dyDescent="0.25">
      <c r="A66" s="5"/>
      <c r="B66" s="6" t="s">
        <v>68</v>
      </c>
      <c r="C66" s="7"/>
      <c r="D66" s="8"/>
      <c r="E66" s="9"/>
      <c r="F66" s="10"/>
    </row>
    <row r="67" spans="1:6" x14ac:dyDescent="0.25">
      <c r="A67" s="5"/>
      <c r="B67" s="6"/>
      <c r="C67" s="7"/>
      <c r="D67" s="8"/>
      <c r="E67" s="9"/>
      <c r="F67" s="10"/>
    </row>
    <row r="68" spans="1:6" ht="57" x14ac:dyDescent="0.25">
      <c r="A68" s="5"/>
      <c r="B68" s="14" t="s">
        <v>69</v>
      </c>
      <c r="C68" s="41"/>
      <c r="D68" s="8"/>
      <c r="E68" s="9"/>
      <c r="F68" s="10"/>
    </row>
    <row r="69" spans="1:6" x14ac:dyDescent="0.25">
      <c r="A69" s="5"/>
      <c r="B69" s="14"/>
      <c r="C69" s="41"/>
      <c r="D69" s="8"/>
      <c r="E69" s="9"/>
      <c r="F69" s="10"/>
    </row>
    <row r="70" spans="1:6" x14ac:dyDescent="0.25">
      <c r="A70" s="5" t="s">
        <v>70</v>
      </c>
      <c r="B70" s="6" t="s">
        <v>71</v>
      </c>
      <c r="C70" s="7">
        <v>249</v>
      </c>
      <c r="D70" s="8" t="s">
        <v>72</v>
      </c>
      <c r="E70" s="9"/>
      <c r="F70" s="10">
        <f>C70*E70</f>
        <v>0</v>
      </c>
    </row>
    <row r="71" spans="1:6" x14ac:dyDescent="0.25">
      <c r="A71" s="5"/>
      <c r="B71" s="13" t="s">
        <v>73</v>
      </c>
      <c r="C71" s="7">
        <v>206</v>
      </c>
      <c r="D71" s="8" t="s">
        <v>72</v>
      </c>
      <c r="E71" s="9"/>
      <c r="F71" s="10">
        <f>C71*E71</f>
        <v>0</v>
      </c>
    </row>
    <row r="72" spans="1:6" x14ac:dyDescent="0.25">
      <c r="A72" s="5" t="s">
        <v>74</v>
      </c>
      <c r="B72" s="13" t="s">
        <v>75</v>
      </c>
      <c r="C72" s="7">
        <v>485</v>
      </c>
      <c r="D72" s="8" t="s">
        <v>72</v>
      </c>
      <c r="E72" s="9"/>
      <c r="F72" s="10">
        <f>C72*E72</f>
        <v>0</v>
      </c>
    </row>
    <row r="73" spans="1:6" ht="25.5" x14ac:dyDescent="0.25">
      <c r="A73" s="5" t="s">
        <v>76</v>
      </c>
      <c r="B73" s="42" t="s">
        <v>77</v>
      </c>
      <c r="C73" s="43">
        <v>89</v>
      </c>
      <c r="D73" s="15" t="s">
        <v>17</v>
      </c>
      <c r="E73" s="9"/>
      <c r="F73" s="10">
        <f>C73*E73</f>
        <v>0</v>
      </c>
    </row>
    <row r="74" spans="1:6" x14ac:dyDescent="0.25">
      <c r="A74" s="5"/>
      <c r="B74" s="13"/>
      <c r="C74" s="7"/>
      <c r="D74" s="8"/>
      <c r="E74" s="9"/>
      <c r="F74" s="10"/>
    </row>
    <row r="75" spans="1:6" x14ac:dyDescent="0.25">
      <c r="A75" s="5"/>
      <c r="B75" s="13"/>
      <c r="C75" s="7"/>
      <c r="D75" s="8"/>
      <c r="E75" s="9"/>
      <c r="F75" s="10"/>
    </row>
    <row r="76" spans="1:6" x14ac:dyDescent="0.25">
      <c r="A76" s="44"/>
      <c r="B76" s="45"/>
      <c r="C76" s="21"/>
      <c r="D76" s="22"/>
      <c r="E76" s="23"/>
      <c r="F76" s="24"/>
    </row>
    <row r="77" spans="1:6" x14ac:dyDescent="0.25">
      <c r="A77" s="46"/>
      <c r="B77" s="47" t="s">
        <v>78</v>
      </c>
      <c r="C77" s="27"/>
      <c r="D77" s="28"/>
      <c r="E77" s="29"/>
      <c r="F77" s="10">
        <f>SUM(F45:F76)</f>
        <v>0</v>
      </c>
    </row>
    <row r="78" spans="1:6" x14ac:dyDescent="0.25">
      <c r="A78" s="30"/>
      <c r="B78" s="48"/>
      <c r="C78" s="32"/>
      <c r="D78" s="33"/>
      <c r="E78" s="34"/>
      <c r="F78" s="35"/>
    </row>
    <row r="79" spans="1:6" x14ac:dyDescent="0.25">
      <c r="A79" s="5"/>
      <c r="B79" s="13"/>
      <c r="C79" s="7"/>
      <c r="D79" s="8"/>
      <c r="E79" s="9"/>
      <c r="F79" s="10"/>
    </row>
    <row r="80" spans="1:6" x14ac:dyDescent="0.25">
      <c r="A80" s="5"/>
      <c r="B80" s="12" t="s">
        <v>79</v>
      </c>
      <c r="C80" s="7"/>
      <c r="D80" s="8"/>
      <c r="E80" s="9"/>
      <c r="F80" s="10"/>
    </row>
    <row r="81" spans="1:6" x14ac:dyDescent="0.25">
      <c r="A81" s="5"/>
      <c r="B81" s="13"/>
      <c r="C81" s="7"/>
      <c r="D81" s="8"/>
      <c r="E81" s="9"/>
      <c r="F81" s="10"/>
    </row>
    <row r="82" spans="1:6" ht="38.25" x14ac:dyDescent="0.25">
      <c r="A82" s="5" t="s">
        <v>80</v>
      </c>
      <c r="B82" s="14" t="s">
        <v>81</v>
      </c>
      <c r="C82" s="49">
        <v>0</v>
      </c>
      <c r="D82" s="8" t="s">
        <v>82</v>
      </c>
      <c r="E82" s="9"/>
      <c r="F82" s="10">
        <f>C82*E82</f>
        <v>0</v>
      </c>
    </row>
    <row r="83" spans="1:6" x14ac:dyDescent="0.25">
      <c r="A83" s="5"/>
      <c r="B83" s="13"/>
      <c r="C83" s="7"/>
      <c r="D83" s="8"/>
      <c r="E83" s="9"/>
      <c r="F83" s="10"/>
    </row>
    <row r="84" spans="1:6" x14ac:dyDescent="0.25">
      <c r="A84" s="50"/>
      <c r="B84" s="6"/>
      <c r="C84" s="7"/>
      <c r="D84" s="8"/>
      <c r="E84" s="9"/>
      <c r="F84" s="10"/>
    </row>
    <row r="85" spans="1:6" x14ac:dyDescent="0.25">
      <c r="A85" s="44"/>
      <c r="B85" s="45"/>
      <c r="C85" s="21"/>
      <c r="D85" s="22"/>
      <c r="E85" s="23"/>
      <c r="F85" s="24"/>
    </row>
    <row r="86" spans="1:6" x14ac:dyDescent="0.25">
      <c r="A86" s="46"/>
      <c r="B86" s="47" t="s">
        <v>78</v>
      </c>
      <c r="C86" s="27"/>
      <c r="D86" s="28"/>
      <c r="E86" s="29"/>
      <c r="F86" s="10">
        <f>SUM(F82:F85)</f>
        <v>0</v>
      </c>
    </row>
    <row r="87" spans="1:6" x14ac:dyDescent="0.25">
      <c r="A87" s="30"/>
      <c r="B87" s="48"/>
      <c r="C87" s="32"/>
      <c r="D87" s="33"/>
      <c r="E87" s="34"/>
      <c r="F87" s="35"/>
    </row>
    <row r="88" spans="1:6" x14ac:dyDescent="0.25">
      <c r="A88" s="5"/>
      <c r="B88" s="13"/>
      <c r="C88" s="7"/>
      <c r="D88" s="8"/>
      <c r="E88" s="9"/>
      <c r="F88" s="10"/>
    </row>
    <row r="89" spans="1:6" x14ac:dyDescent="0.25">
      <c r="A89" s="5"/>
      <c r="B89" s="13"/>
      <c r="C89" s="7"/>
      <c r="D89" s="8"/>
      <c r="E89" s="9"/>
      <c r="F89" s="10"/>
    </row>
    <row r="90" spans="1:6" x14ac:dyDescent="0.25">
      <c r="A90" s="5"/>
      <c r="B90" s="12" t="s">
        <v>83</v>
      </c>
      <c r="C90" s="7"/>
      <c r="D90" s="8"/>
      <c r="E90" s="9"/>
      <c r="F90" s="10"/>
    </row>
    <row r="91" spans="1:6" x14ac:dyDescent="0.25">
      <c r="A91" s="5"/>
      <c r="B91" s="13"/>
      <c r="C91" s="7"/>
      <c r="D91" s="8"/>
      <c r="E91" s="9"/>
      <c r="F91" s="10"/>
    </row>
    <row r="92" spans="1:6" x14ac:dyDescent="0.25">
      <c r="A92" s="5"/>
      <c r="B92" s="13" t="s">
        <v>84</v>
      </c>
      <c r="C92" s="7"/>
      <c r="D92" s="8"/>
      <c r="E92" s="9"/>
      <c r="F92" s="10">
        <f>F77</f>
        <v>0</v>
      </c>
    </row>
    <row r="93" spans="1:6" x14ac:dyDescent="0.25">
      <c r="A93" s="5"/>
      <c r="B93" s="13"/>
      <c r="C93" s="7"/>
      <c r="D93" s="8"/>
      <c r="E93" s="9"/>
      <c r="F93" s="10"/>
    </row>
    <row r="94" spans="1:6" x14ac:dyDescent="0.25">
      <c r="A94" s="5"/>
      <c r="B94" s="13" t="s">
        <v>85</v>
      </c>
      <c r="C94" s="7"/>
      <c r="D94" s="8"/>
      <c r="E94" s="9"/>
      <c r="F94" s="10">
        <f>F86</f>
        <v>0</v>
      </c>
    </row>
    <row r="95" spans="1:6" x14ac:dyDescent="0.25">
      <c r="A95" s="19"/>
      <c r="B95" s="45"/>
      <c r="C95" s="21"/>
      <c r="D95" s="22"/>
      <c r="E95" s="23"/>
      <c r="F95" s="24"/>
    </row>
    <row r="96" spans="1:6" x14ac:dyDescent="0.25">
      <c r="A96" s="44" t="s">
        <v>33</v>
      </c>
      <c r="B96" s="26" t="s">
        <v>86</v>
      </c>
      <c r="C96" s="27"/>
      <c r="D96" s="28" t="s">
        <v>32</v>
      </c>
      <c r="E96" s="29"/>
      <c r="F96" s="51">
        <f>SUM(F92:F95)</f>
        <v>0</v>
      </c>
    </row>
    <row r="97" spans="1:6" x14ac:dyDescent="0.25">
      <c r="A97" s="30"/>
      <c r="B97" s="48"/>
      <c r="C97" s="32"/>
      <c r="D97" s="33"/>
      <c r="E97" s="34"/>
      <c r="F97" s="35"/>
    </row>
    <row r="98" spans="1:6" x14ac:dyDescent="0.25">
      <c r="A98" s="52"/>
      <c r="B98" s="13"/>
      <c r="C98" s="7"/>
      <c r="D98" s="8"/>
      <c r="E98" s="9"/>
      <c r="F98" s="24"/>
    </row>
    <row r="99" spans="1:6" x14ac:dyDescent="0.25">
      <c r="A99" s="11" t="s">
        <v>87</v>
      </c>
      <c r="B99" s="12" t="s">
        <v>88</v>
      </c>
      <c r="C99" s="7"/>
      <c r="D99" s="8"/>
      <c r="E99" s="9"/>
      <c r="F99" s="10"/>
    </row>
    <row r="100" spans="1:6" x14ac:dyDescent="0.25">
      <c r="A100" s="5"/>
      <c r="B100" s="37"/>
      <c r="C100" s="7"/>
      <c r="D100" s="8"/>
      <c r="E100" s="9"/>
      <c r="F100" s="10"/>
    </row>
    <row r="101" spans="1:6" ht="63.75" x14ac:dyDescent="0.25">
      <c r="A101" s="5"/>
      <c r="B101" s="6" t="s">
        <v>89</v>
      </c>
      <c r="C101" s="7" t="s">
        <v>37</v>
      </c>
      <c r="D101" s="8"/>
      <c r="E101" s="9"/>
      <c r="F101" s="10"/>
    </row>
    <row r="102" spans="1:6" x14ac:dyDescent="0.25">
      <c r="A102" s="5"/>
      <c r="B102" s="6"/>
      <c r="C102" s="7"/>
      <c r="D102" s="8"/>
      <c r="E102" s="9"/>
      <c r="F102" s="10"/>
    </row>
    <row r="103" spans="1:6" x14ac:dyDescent="0.25">
      <c r="A103" s="5"/>
      <c r="B103" s="12" t="s">
        <v>90</v>
      </c>
      <c r="C103" s="7"/>
      <c r="D103" s="8"/>
      <c r="E103" s="9"/>
      <c r="F103" s="10"/>
    </row>
    <row r="104" spans="1:6" x14ac:dyDescent="0.25">
      <c r="A104" s="5"/>
      <c r="B104" s="53"/>
      <c r="C104" s="7"/>
      <c r="D104" s="8"/>
      <c r="E104" s="9"/>
      <c r="F104" s="10"/>
    </row>
    <row r="105" spans="1:6" x14ac:dyDescent="0.25">
      <c r="A105" s="5"/>
      <c r="B105" s="12" t="s">
        <v>91</v>
      </c>
      <c r="C105" s="7"/>
      <c r="D105" s="8"/>
      <c r="E105" s="9"/>
      <c r="F105" s="10"/>
    </row>
    <row r="106" spans="1:6" x14ac:dyDescent="0.25">
      <c r="A106" s="5"/>
      <c r="B106" s="37"/>
      <c r="C106" s="7"/>
      <c r="D106" s="8"/>
      <c r="E106" s="9"/>
      <c r="F106" s="10"/>
    </row>
    <row r="107" spans="1:6" ht="25.5" x14ac:dyDescent="0.25">
      <c r="A107" s="5" t="s">
        <v>92</v>
      </c>
      <c r="B107" s="6" t="s">
        <v>93</v>
      </c>
      <c r="C107" s="7">
        <v>1</v>
      </c>
      <c r="D107" s="8" t="s">
        <v>94</v>
      </c>
      <c r="E107" s="9"/>
      <c r="F107" s="10">
        <f>E107*C107</f>
        <v>0</v>
      </c>
    </row>
    <row r="108" spans="1:6" x14ac:dyDescent="0.25">
      <c r="A108" s="5"/>
      <c r="B108" s="37"/>
      <c r="C108" s="7"/>
      <c r="D108" s="8"/>
      <c r="E108" s="9"/>
      <c r="F108" s="10"/>
    </row>
    <row r="109" spans="1:6" ht="38.25" x14ac:dyDescent="0.25">
      <c r="A109" s="5" t="s">
        <v>95</v>
      </c>
      <c r="B109" s="6" t="s">
        <v>96</v>
      </c>
      <c r="C109" s="7">
        <v>54</v>
      </c>
      <c r="D109" s="8" t="s">
        <v>17</v>
      </c>
      <c r="E109" s="9"/>
      <c r="F109" s="10">
        <f>E109*C109</f>
        <v>0</v>
      </c>
    </row>
    <row r="110" spans="1:6" x14ac:dyDescent="0.25">
      <c r="A110" s="5"/>
      <c r="B110" s="13"/>
      <c r="C110" s="7"/>
      <c r="D110" s="8"/>
      <c r="E110" s="9"/>
      <c r="F110" s="10"/>
    </row>
    <row r="111" spans="1:6" x14ac:dyDescent="0.25">
      <c r="A111" s="5"/>
      <c r="B111" s="54" t="s">
        <v>97</v>
      </c>
      <c r="C111" s="7"/>
      <c r="D111" s="8"/>
      <c r="E111" s="9"/>
      <c r="F111" s="10"/>
    </row>
    <row r="112" spans="1:6" x14ac:dyDescent="0.25">
      <c r="A112" s="5"/>
      <c r="B112" s="13"/>
      <c r="C112" s="7"/>
      <c r="D112" s="8"/>
      <c r="E112" s="9"/>
      <c r="F112" s="10"/>
    </row>
    <row r="113" spans="1:6" ht="38.25" x14ac:dyDescent="0.25">
      <c r="A113" s="5" t="s">
        <v>98</v>
      </c>
      <c r="B113" s="14" t="s">
        <v>99</v>
      </c>
      <c r="C113" s="7">
        <v>137</v>
      </c>
      <c r="D113" s="8" t="s">
        <v>17</v>
      </c>
      <c r="E113" s="9"/>
      <c r="F113" s="10">
        <f>E113*C113</f>
        <v>0</v>
      </c>
    </row>
    <row r="114" spans="1:6" x14ac:dyDescent="0.25">
      <c r="A114" s="5"/>
      <c r="B114" s="14"/>
      <c r="C114" s="7"/>
      <c r="D114" s="8"/>
      <c r="E114" s="9"/>
      <c r="F114" s="10"/>
    </row>
    <row r="115" spans="1:6" x14ac:dyDescent="0.25">
      <c r="A115" s="50"/>
      <c r="B115" s="13"/>
      <c r="C115" s="7"/>
      <c r="D115" s="8"/>
      <c r="E115" s="9"/>
      <c r="F115" s="35"/>
    </row>
    <row r="116" spans="1:6" x14ac:dyDescent="0.25">
      <c r="A116" s="55"/>
      <c r="B116" s="20"/>
      <c r="C116" s="21"/>
      <c r="D116" s="22"/>
      <c r="E116" s="23"/>
      <c r="F116" s="24"/>
    </row>
    <row r="117" spans="1:6" x14ac:dyDescent="0.25">
      <c r="A117" s="25" t="s">
        <v>87</v>
      </c>
      <c r="B117" s="56" t="s">
        <v>90</v>
      </c>
      <c r="C117" s="27"/>
      <c r="D117" s="28" t="s">
        <v>32</v>
      </c>
      <c r="E117" s="29"/>
      <c r="F117" s="51">
        <f>SUM(F107:F116)</f>
        <v>0</v>
      </c>
    </row>
    <row r="118" spans="1:6" x14ac:dyDescent="0.25">
      <c r="A118" s="57"/>
      <c r="B118" s="31"/>
      <c r="C118" s="32"/>
      <c r="D118" s="33"/>
      <c r="E118" s="34"/>
      <c r="F118" s="35"/>
    </row>
    <row r="119" spans="1:6" x14ac:dyDescent="0.25">
      <c r="A119" s="52"/>
      <c r="B119" s="13"/>
      <c r="C119" s="7"/>
      <c r="D119" s="8"/>
      <c r="E119" s="9"/>
      <c r="F119" s="24"/>
    </row>
    <row r="120" spans="1:6" x14ac:dyDescent="0.25">
      <c r="A120" s="11" t="s">
        <v>100</v>
      </c>
      <c r="B120" s="12" t="s">
        <v>101</v>
      </c>
      <c r="C120" s="7"/>
      <c r="D120" s="8"/>
      <c r="E120" s="9"/>
      <c r="F120" s="10"/>
    </row>
    <row r="121" spans="1:6" x14ac:dyDescent="0.25">
      <c r="A121" s="5"/>
      <c r="B121" s="53"/>
      <c r="C121" s="7"/>
      <c r="D121" s="8"/>
      <c r="E121" s="9"/>
      <c r="F121" s="10"/>
    </row>
    <row r="122" spans="1:6" x14ac:dyDescent="0.25">
      <c r="A122" s="36"/>
      <c r="B122" s="12" t="s">
        <v>102</v>
      </c>
      <c r="C122" s="7"/>
      <c r="D122" s="8"/>
      <c r="E122" s="9"/>
      <c r="F122" s="10"/>
    </row>
    <row r="123" spans="1:6" x14ac:dyDescent="0.25">
      <c r="A123" s="5"/>
      <c r="B123" s="53"/>
      <c r="C123" s="7"/>
      <c r="D123" s="8"/>
      <c r="E123" s="9"/>
      <c r="F123" s="10"/>
    </row>
    <row r="124" spans="1:6" ht="38.25" x14ac:dyDescent="0.25">
      <c r="A124" s="5" t="s">
        <v>103</v>
      </c>
      <c r="B124" s="6" t="s">
        <v>104</v>
      </c>
      <c r="C124" s="7">
        <v>52</v>
      </c>
      <c r="D124" s="8" t="s">
        <v>17</v>
      </c>
      <c r="E124" s="9"/>
      <c r="F124" s="10">
        <f>E124*C124</f>
        <v>0</v>
      </c>
    </row>
    <row r="125" spans="1:6" x14ac:dyDescent="0.25">
      <c r="A125" s="5"/>
      <c r="B125" s="13"/>
      <c r="C125" s="7"/>
      <c r="D125" s="8"/>
      <c r="E125" s="9"/>
      <c r="F125" s="10"/>
    </row>
    <row r="126" spans="1:6" x14ac:dyDescent="0.25">
      <c r="A126" s="36"/>
      <c r="B126" s="12" t="s">
        <v>105</v>
      </c>
      <c r="C126" s="7"/>
      <c r="D126" s="8"/>
      <c r="E126" s="9"/>
      <c r="F126" s="10"/>
    </row>
    <row r="127" spans="1:6" x14ac:dyDescent="0.25">
      <c r="A127" s="5"/>
      <c r="B127" s="37"/>
      <c r="C127" s="7"/>
      <c r="D127" s="8"/>
      <c r="E127" s="9"/>
      <c r="F127" s="10"/>
    </row>
    <row r="128" spans="1:6" ht="63.75" x14ac:dyDescent="0.25">
      <c r="A128" s="5" t="s">
        <v>106</v>
      </c>
      <c r="B128" s="6" t="s">
        <v>107</v>
      </c>
      <c r="C128" s="7">
        <v>87</v>
      </c>
      <c r="D128" s="8" t="s">
        <v>17</v>
      </c>
      <c r="E128" s="9"/>
      <c r="F128" s="10">
        <f>C128*E128</f>
        <v>0</v>
      </c>
    </row>
    <row r="129" spans="1:6" x14ac:dyDescent="0.25">
      <c r="A129" s="5"/>
      <c r="B129" s="13"/>
      <c r="C129" s="7"/>
      <c r="D129" s="8"/>
      <c r="E129" s="9"/>
      <c r="F129" s="10"/>
    </row>
    <row r="130" spans="1:6" x14ac:dyDescent="0.25">
      <c r="A130" s="55"/>
      <c r="B130" s="20"/>
      <c r="C130" s="21"/>
      <c r="D130" s="22"/>
      <c r="E130" s="58"/>
      <c r="F130" s="59"/>
    </row>
    <row r="131" spans="1:6" x14ac:dyDescent="0.25">
      <c r="A131" s="25" t="s">
        <v>100</v>
      </c>
      <c r="B131" s="56" t="s">
        <v>108</v>
      </c>
      <c r="C131" s="27"/>
      <c r="D131" s="28" t="s">
        <v>32</v>
      </c>
      <c r="E131" s="29"/>
      <c r="F131" s="60">
        <f>SUM(F124:F130)</f>
        <v>0</v>
      </c>
    </row>
    <row r="132" spans="1:6" x14ac:dyDescent="0.25">
      <c r="A132" s="57"/>
      <c r="B132" s="31"/>
      <c r="C132" s="32"/>
      <c r="D132" s="33"/>
      <c r="E132" s="61"/>
      <c r="F132" s="62"/>
    </row>
    <row r="133" spans="1:6" x14ac:dyDescent="0.25">
      <c r="A133" s="63"/>
      <c r="B133" s="37"/>
      <c r="C133" s="7"/>
      <c r="D133" s="8"/>
      <c r="E133" s="9"/>
      <c r="F133" s="10"/>
    </row>
    <row r="134" spans="1:6" x14ac:dyDescent="0.25">
      <c r="A134" s="64" t="s">
        <v>109</v>
      </c>
      <c r="B134" s="12" t="s">
        <v>110</v>
      </c>
      <c r="C134" s="7"/>
      <c r="D134" s="8"/>
      <c r="E134" s="9"/>
      <c r="F134" s="10"/>
    </row>
    <row r="135" spans="1:6" x14ac:dyDescent="0.25">
      <c r="A135" s="36"/>
      <c r="B135" s="53"/>
      <c r="C135" s="7"/>
      <c r="D135" s="8"/>
      <c r="E135" s="9"/>
      <c r="F135" s="10"/>
    </row>
    <row r="136" spans="1:6" x14ac:dyDescent="0.25">
      <c r="A136" s="5"/>
      <c r="B136" s="12" t="s">
        <v>111</v>
      </c>
      <c r="C136" s="7"/>
      <c r="D136" s="8"/>
      <c r="E136" s="9"/>
      <c r="F136" s="10"/>
    </row>
    <row r="137" spans="1:6" x14ac:dyDescent="0.25">
      <c r="A137" s="5"/>
      <c r="B137" s="13"/>
      <c r="C137" s="7"/>
      <c r="D137" s="8"/>
      <c r="E137" s="9"/>
      <c r="F137" s="10"/>
    </row>
    <row r="138" spans="1:6" ht="76.5" x14ac:dyDescent="0.25">
      <c r="A138" s="5"/>
      <c r="B138" s="6" t="s">
        <v>112</v>
      </c>
      <c r="C138" s="65" t="s">
        <v>37</v>
      </c>
      <c r="D138" s="66"/>
      <c r="E138" s="67"/>
      <c r="F138" s="10"/>
    </row>
    <row r="139" spans="1:6" x14ac:dyDescent="0.25">
      <c r="A139" s="5"/>
      <c r="B139" s="37" t="s">
        <v>113</v>
      </c>
      <c r="C139" s="7"/>
      <c r="D139" s="8"/>
      <c r="E139" s="9"/>
      <c r="F139" s="10"/>
    </row>
    <row r="140" spans="1:6" ht="38.25" x14ac:dyDescent="0.25">
      <c r="A140" s="5"/>
      <c r="B140" s="14" t="s">
        <v>114</v>
      </c>
      <c r="C140" s="65" t="s">
        <v>37</v>
      </c>
      <c r="D140" s="8"/>
      <c r="E140" s="9"/>
      <c r="F140" s="10"/>
    </row>
    <row r="141" spans="1:6" x14ac:dyDescent="0.25">
      <c r="A141" s="5"/>
      <c r="B141" s="13"/>
      <c r="C141" s="7"/>
      <c r="D141" s="8"/>
      <c r="E141" s="9"/>
      <c r="F141" s="10"/>
    </row>
    <row r="142" spans="1:6" x14ac:dyDescent="0.25">
      <c r="A142" s="5"/>
      <c r="B142" s="37" t="s">
        <v>115</v>
      </c>
      <c r="C142" s="65" t="s">
        <v>37</v>
      </c>
      <c r="D142" s="8"/>
      <c r="E142" s="9"/>
      <c r="F142" s="10"/>
    </row>
    <row r="143" spans="1:6" x14ac:dyDescent="0.25">
      <c r="A143" s="5"/>
      <c r="B143" s="13"/>
      <c r="C143" s="7"/>
      <c r="D143" s="8"/>
      <c r="E143" s="9"/>
      <c r="F143" s="10"/>
    </row>
    <row r="144" spans="1:6" ht="38.25" x14ac:dyDescent="0.25">
      <c r="A144" s="5"/>
      <c r="B144" s="14" t="s">
        <v>116</v>
      </c>
      <c r="C144" s="65" t="s">
        <v>37</v>
      </c>
      <c r="D144" s="8"/>
      <c r="E144" s="9"/>
      <c r="F144" s="10"/>
    </row>
    <row r="145" spans="1:6" x14ac:dyDescent="0.25">
      <c r="A145" s="5"/>
      <c r="B145" s="13"/>
      <c r="C145" s="7"/>
      <c r="D145" s="8"/>
      <c r="E145" s="9"/>
      <c r="F145" s="10"/>
    </row>
    <row r="146" spans="1:6" ht="25.5" x14ac:dyDescent="0.25">
      <c r="A146" s="5"/>
      <c r="B146" s="14" t="s">
        <v>117</v>
      </c>
      <c r="C146" s="65" t="s">
        <v>37</v>
      </c>
      <c r="D146" s="8"/>
      <c r="E146" s="9"/>
      <c r="F146" s="10"/>
    </row>
    <row r="147" spans="1:6" x14ac:dyDescent="0.25">
      <c r="A147" s="5"/>
      <c r="B147" s="13"/>
      <c r="C147" s="7"/>
      <c r="D147" s="8"/>
      <c r="E147" s="9"/>
      <c r="F147" s="10"/>
    </row>
    <row r="148" spans="1:6" ht="25.5" x14ac:dyDescent="0.25">
      <c r="A148" s="5"/>
      <c r="B148" s="14" t="s">
        <v>118</v>
      </c>
      <c r="C148" s="65" t="s">
        <v>37</v>
      </c>
      <c r="D148" s="8"/>
      <c r="E148" s="9"/>
      <c r="F148" s="10"/>
    </row>
    <row r="149" spans="1:6" x14ac:dyDescent="0.25">
      <c r="A149" s="5"/>
      <c r="B149" s="13"/>
      <c r="C149" s="7"/>
      <c r="D149" s="8"/>
      <c r="E149" s="9"/>
      <c r="F149" s="10"/>
    </row>
    <row r="150" spans="1:6" x14ac:dyDescent="0.25">
      <c r="A150" s="5"/>
      <c r="B150" s="13" t="s">
        <v>119</v>
      </c>
      <c r="C150" s="65" t="s">
        <v>37</v>
      </c>
      <c r="D150" s="8"/>
      <c r="E150" s="9"/>
      <c r="F150" s="10"/>
    </row>
    <row r="151" spans="1:6" x14ac:dyDescent="0.25">
      <c r="A151" s="5"/>
      <c r="B151" s="13"/>
      <c r="C151" s="7"/>
      <c r="D151" s="8"/>
      <c r="E151" s="9"/>
      <c r="F151" s="10"/>
    </row>
    <row r="152" spans="1:6" ht="25.5" x14ac:dyDescent="0.25">
      <c r="A152" s="5"/>
      <c r="B152" s="14" t="s">
        <v>120</v>
      </c>
      <c r="C152" s="65" t="s">
        <v>37</v>
      </c>
      <c r="D152" s="8"/>
      <c r="E152" s="9"/>
      <c r="F152" s="10"/>
    </row>
    <row r="153" spans="1:6" x14ac:dyDescent="0.25">
      <c r="A153" s="5"/>
      <c r="B153" s="13"/>
      <c r="C153" s="7"/>
      <c r="D153" s="8"/>
      <c r="E153" s="9"/>
      <c r="F153" s="10"/>
    </row>
    <row r="154" spans="1:6" ht="25.5" x14ac:dyDescent="0.25">
      <c r="A154" s="5"/>
      <c r="B154" s="14" t="s">
        <v>121</v>
      </c>
      <c r="C154" s="65" t="s">
        <v>37</v>
      </c>
      <c r="D154" s="8"/>
      <c r="E154" s="9"/>
      <c r="F154" s="10"/>
    </row>
    <row r="155" spans="1:6" x14ac:dyDescent="0.25">
      <c r="A155" s="5"/>
      <c r="B155" s="13"/>
      <c r="C155" s="7"/>
      <c r="D155" s="8"/>
      <c r="E155" s="9"/>
      <c r="F155" s="10"/>
    </row>
    <row r="156" spans="1:6" ht="38.25" x14ac:dyDescent="0.25">
      <c r="A156" s="5"/>
      <c r="B156" s="14" t="s">
        <v>122</v>
      </c>
      <c r="C156" s="65" t="s">
        <v>37</v>
      </c>
      <c r="D156" s="8"/>
      <c r="E156" s="9"/>
      <c r="F156" s="10"/>
    </row>
    <row r="157" spans="1:6" ht="63.75" x14ac:dyDescent="0.25">
      <c r="A157" s="5"/>
      <c r="B157" s="14" t="s">
        <v>123</v>
      </c>
      <c r="C157" s="65" t="s">
        <v>37</v>
      </c>
      <c r="D157" s="8"/>
      <c r="E157" s="9"/>
      <c r="F157" s="10"/>
    </row>
    <row r="158" spans="1:6" x14ac:dyDescent="0.25">
      <c r="A158" s="5"/>
      <c r="B158" s="13"/>
      <c r="C158" s="7"/>
      <c r="D158" s="8"/>
      <c r="E158" s="9"/>
      <c r="F158" s="10"/>
    </row>
    <row r="159" spans="1:6" x14ac:dyDescent="0.25">
      <c r="A159" s="5"/>
      <c r="B159" s="54" t="s">
        <v>124</v>
      </c>
      <c r="C159" s="7"/>
      <c r="D159" s="8"/>
      <c r="E159" s="9"/>
      <c r="F159" s="10"/>
    </row>
    <row r="160" spans="1:6" x14ac:dyDescent="0.25">
      <c r="A160" s="68"/>
      <c r="B160" s="14"/>
      <c r="C160" s="7"/>
      <c r="D160" s="8"/>
      <c r="E160" s="9"/>
      <c r="F160" s="10"/>
    </row>
    <row r="161" spans="1:6" ht="76.5" x14ac:dyDescent="0.25">
      <c r="A161" s="5" t="s">
        <v>125</v>
      </c>
      <c r="B161" s="6" t="s">
        <v>126</v>
      </c>
      <c r="C161" s="7">
        <v>6</v>
      </c>
      <c r="D161" s="8" t="s">
        <v>127</v>
      </c>
      <c r="E161" s="9"/>
      <c r="F161" s="10">
        <f>C161*E161</f>
        <v>0</v>
      </c>
    </row>
    <row r="162" spans="1:6" x14ac:dyDescent="0.25">
      <c r="A162" s="5"/>
      <c r="B162" s="54" t="s">
        <v>128</v>
      </c>
      <c r="C162" s="7"/>
      <c r="D162" s="69"/>
      <c r="E162" s="70"/>
      <c r="F162" s="10"/>
    </row>
    <row r="163" spans="1:6" ht="63.75" x14ac:dyDescent="0.25">
      <c r="A163" s="5" t="s">
        <v>129</v>
      </c>
      <c r="B163" s="6" t="s">
        <v>130</v>
      </c>
      <c r="C163" s="7">
        <v>163</v>
      </c>
      <c r="D163" s="71" t="s">
        <v>82</v>
      </c>
      <c r="E163" s="9"/>
      <c r="F163" s="10">
        <f>C163*E163</f>
        <v>0</v>
      </c>
    </row>
    <row r="164" spans="1:6" ht="51" x14ac:dyDescent="0.25">
      <c r="A164" s="5" t="s">
        <v>131</v>
      </c>
      <c r="B164" s="6" t="s">
        <v>132</v>
      </c>
      <c r="C164" s="49">
        <v>1</v>
      </c>
      <c r="D164" s="8" t="s">
        <v>133</v>
      </c>
      <c r="E164" s="9"/>
      <c r="F164" s="10">
        <f>C164*E164</f>
        <v>0</v>
      </c>
    </row>
    <row r="165" spans="1:6" x14ac:dyDescent="0.25">
      <c r="A165" s="55"/>
      <c r="B165" s="20"/>
      <c r="C165" s="21"/>
      <c r="D165" s="22"/>
      <c r="E165" s="58"/>
      <c r="F165" s="59"/>
    </row>
    <row r="166" spans="1:6" x14ac:dyDescent="0.25">
      <c r="A166" s="25" t="s">
        <v>109</v>
      </c>
      <c r="B166" s="72" t="s">
        <v>134</v>
      </c>
      <c r="C166" s="27"/>
      <c r="D166" s="28" t="s">
        <v>32</v>
      </c>
      <c r="E166" s="29"/>
      <c r="F166" s="60">
        <f>SUM(F138:F165)</f>
        <v>0</v>
      </c>
    </row>
    <row r="167" spans="1:6" x14ac:dyDescent="0.25">
      <c r="A167" s="57"/>
      <c r="B167" s="31"/>
      <c r="C167" s="32"/>
      <c r="D167" s="33"/>
      <c r="E167" s="61"/>
      <c r="F167" s="62"/>
    </row>
    <row r="168" spans="1:6" x14ac:dyDescent="0.25">
      <c r="A168" s="73"/>
      <c r="B168" s="14"/>
      <c r="C168" s="7"/>
      <c r="D168" s="8"/>
      <c r="E168" s="9"/>
      <c r="F168" s="24"/>
    </row>
    <row r="169" spans="1:6" ht="25.5" x14ac:dyDescent="0.25">
      <c r="A169" s="68" t="s">
        <v>135</v>
      </c>
      <c r="B169" s="54" t="s">
        <v>136</v>
      </c>
      <c r="C169" s="7"/>
      <c r="D169" s="71"/>
      <c r="E169" s="9"/>
      <c r="F169" s="10"/>
    </row>
    <row r="170" spans="1:6" x14ac:dyDescent="0.25">
      <c r="A170" s="5"/>
      <c r="B170" s="37"/>
      <c r="C170" s="7"/>
      <c r="D170" s="71"/>
      <c r="E170" s="9"/>
      <c r="F170" s="10"/>
    </row>
    <row r="171" spans="1:6" x14ac:dyDescent="0.25">
      <c r="A171" s="5"/>
      <c r="B171" s="6" t="s">
        <v>137</v>
      </c>
      <c r="C171" s="7" t="s">
        <v>37</v>
      </c>
      <c r="D171" s="71"/>
      <c r="E171" s="9"/>
      <c r="F171" s="10"/>
    </row>
    <row r="172" spans="1:6" x14ac:dyDescent="0.25">
      <c r="A172" s="5"/>
      <c r="B172" s="6"/>
      <c r="C172" s="7"/>
      <c r="D172" s="71"/>
      <c r="E172" s="9"/>
      <c r="F172" s="10"/>
    </row>
    <row r="173" spans="1:6" ht="25.5" x14ac:dyDescent="0.25">
      <c r="A173" s="5" t="s">
        <v>138</v>
      </c>
      <c r="B173" s="6" t="s">
        <v>139</v>
      </c>
      <c r="C173" s="7" t="s">
        <v>37</v>
      </c>
      <c r="D173" s="71"/>
      <c r="E173" s="9"/>
      <c r="F173" s="10"/>
    </row>
    <row r="174" spans="1:6" x14ac:dyDescent="0.25">
      <c r="A174" s="5"/>
      <c r="B174" s="13"/>
      <c r="C174" s="7"/>
      <c r="D174" s="71"/>
      <c r="E174" s="9"/>
      <c r="F174" s="10"/>
    </row>
    <row r="175" spans="1:6" ht="38.25" x14ac:dyDescent="0.25">
      <c r="A175" s="5" t="s">
        <v>140</v>
      </c>
      <c r="B175" s="6" t="s">
        <v>141</v>
      </c>
      <c r="C175" s="7" t="s">
        <v>37</v>
      </c>
      <c r="D175" s="71"/>
      <c r="E175" s="9"/>
      <c r="F175" s="10"/>
    </row>
    <row r="176" spans="1:6" x14ac:dyDescent="0.25">
      <c r="A176" s="5"/>
      <c r="B176" s="6" t="s">
        <v>142</v>
      </c>
      <c r="C176" s="7"/>
      <c r="D176" s="71"/>
      <c r="E176" s="9"/>
      <c r="F176" s="10"/>
    </row>
    <row r="177" spans="1:6" ht="51" x14ac:dyDescent="0.25">
      <c r="A177" s="5" t="s">
        <v>143</v>
      </c>
      <c r="B177" s="6" t="s">
        <v>144</v>
      </c>
      <c r="C177" s="7" t="s">
        <v>37</v>
      </c>
      <c r="D177" s="71"/>
      <c r="E177" s="9"/>
      <c r="F177" s="10"/>
    </row>
    <row r="178" spans="1:6" x14ac:dyDescent="0.25">
      <c r="A178" s="5"/>
      <c r="B178" s="6"/>
      <c r="C178" s="7"/>
      <c r="D178" s="71"/>
      <c r="E178" s="9"/>
      <c r="F178" s="10"/>
    </row>
    <row r="179" spans="1:6" ht="25.5" x14ac:dyDescent="0.25">
      <c r="A179" s="5" t="s">
        <v>145</v>
      </c>
      <c r="B179" s="6" t="s">
        <v>146</v>
      </c>
      <c r="C179" s="7" t="s">
        <v>37</v>
      </c>
      <c r="D179" s="71"/>
      <c r="E179" s="9"/>
      <c r="F179" s="10"/>
    </row>
    <row r="180" spans="1:6" x14ac:dyDescent="0.25">
      <c r="A180" s="5"/>
      <c r="B180" s="6"/>
      <c r="C180" s="7"/>
      <c r="D180" s="71"/>
      <c r="E180" s="9"/>
      <c r="F180" s="10"/>
    </row>
    <row r="181" spans="1:6" x14ac:dyDescent="0.25">
      <c r="A181" s="5"/>
      <c r="B181" s="54" t="s">
        <v>147</v>
      </c>
      <c r="C181" s="7"/>
      <c r="D181" s="71"/>
      <c r="E181" s="9"/>
      <c r="F181" s="10"/>
    </row>
    <row r="182" spans="1:6" x14ac:dyDescent="0.25">
      <c r="A182" s="5"/>
      <c r="B182" s="6"/>
      <c r="C182" s="7"/>
      <c r="D182" s="71"/>
      <c r="E182" s="9"/>
      <c r="F182" s="10"/>
    </row>
    <row r="183" spans="1:6" ht="63.75" x14ac:dyDescent="0.25">
      <c r="A183" s="36" t="s">
        <v>148</v>
      </c>
      <c r="B183" s="6" t="s">
        <v>149</v>
      </c>
      <c r="C183" s="7">
        <v>125</v>
      </c>
      <c r="D183" s="8" t="s">
        <v>17</v>
      </c>
      <c r="E183" s="9"/>
      <c r="F183" s="10">
        <f>C183*E183</f>
        <v>0</v>
      </c>
    </row>
    <row r="184" spans="1:6" x14ac:dyDescent="0.25">
      <c r="A184" s="5"/>
      <c r="B184" s="13"/>
      <c r="C184" s="7"/>
      <c r="D184" s="8"/>
      <c r="E184" s="9"/>
      <c r="F184" s="10"/>
    </row>
    <row r="185" spans="1:6" x14ac:dyDescent="0.25">
      <c r="A185" s="5"/>
      <c r="B185" s="54" t="s">
        <v>150</v>
      </c>
      <c r="C185" s="7"/>
      <c r="D185" s="69"/>
      <c r="E185" s="70"/>
      <c r="F185" s="10"/>
    </row>
    <row r="186" spans="1:6" x14ac:dyDescent="0.25">
      <c r="A186" s="5"/>
      <c r="B186" s="14"/>
      <c r="C186" s="7"/>
      <c r="D186" s="69"/>
      <c r="E186" s="70"/>
      <c r="F186" s="10"/>
    </row>
    <row r="187" spans="1:6" ht="51" x14ac:dyDescent="0.25">
      <c r="A187" s="5" t="s">
        <v>151</v>
      </c>
      <c r="B187" s="6" t="s">
        <v>152</v>
      </c>
      <c r="C187" s="7">
        <v>12</v>
      </c>
      <c r="D187" s="8" t="s">
        <v>82</v>
      </c>
      <c r="E187" s="9"/>
      <c r="F187" s="10">
        <f t="shared" ref="F187:F194" si="1">C187*E187</f>
        <v>0</v>
      </c>
    </row>
    <row r="188" spans="1:6" x14ac:dyDescent="0.25">
      <c r="A188" s="5"/>
      <c r="B188" s="6"/>
      <c r="C188" s="7"/>
      <c r="D188" s="8"/>
      <c r="E188" s="70"/>
      <c r="F188" s="10"/>
    </row>
    <row r="189" spans="1:6" x14ac:dyDescent="0.25">
      <c r="A189" s="5"/>
      <c r="B189" s="54" t="s">
        <v>153</v>
      </c>
      <c r="C189" s="7"/>
      <c r="D189" s="8"/>
      <c r="E189" s="70"/>
      <c r="F189" s="10"/>
    </row>
    <row r="190" spans="1:6" x14ac:dyDescent="0.25">
      <c r="A190" s="5"/>
      <c r="B190" s="6"/>
      <c r="C190" s="7"/>
      <c r="D190" s="8"/>
      <c r="E190" s="70"/>
      <c r="F190" s="10"/>
    </row>
    <row r="191" spans="1:6" ht="63.75" x14ac:dyDescent="0.25">
      <c r="A191" s="5" t="s">
        <v>154</v>
      </c>
      <c r="B191" s="6" t="s">
        <v>155</v>
      </c>
      <c r="C191" s="7">
        <v>45</v>
      </c>
      <c r="D191" s="71" t="s">
        <v>82</v>
      </c>
      <c r="E191" s="9"/>
      <c r="F191" s="10">
        <f t="shared" si="1"/>
        <v>0</v>
      </c>
    </row>
    <row r="192" spans="1:6" x14ac:dyDescent="0.25">
      <c r="A192" s="5"/>
      <c r="B192" s="13"/>
      <c r="C192" s="7"/>
      <c r="D192" s="8"/>
      <c r="E192" s="9"/>
      <c r="F192" s="10"/>
    </row>
    <row r="193" spans="1:6" x14ac:dyDescent="0.25">
      <c r="A193" s="5"/>
      <c r="B193" s="6"/>
      <c r="C193" s="65"/>
      <c r="D193" s="74"/>
      <c r="E193" s="75"/>
      <c r="F193" s="10"/>
    </row>
    <row r="194" spans="1:6" x14ac:dyDescent="0.25">
      <c r="A194" s="5"/>
      <c r="B194" s="6"/>
      <c r="C194" s="7"/>
      <c r="D194" s="74"/>
      <c r="E194" s="75"/>
      <c r="F194" s="10">
        <f t="shared" si="1"/>
        <v>0</v>
      </c>
    </row>
    <row r="195" spans="1:6" x14ac:dyDescent="0.25">
      <c r="A195" s="5"/>
      <c r="B195" s="6"/>
      <c r="C195" s="7"/>
      <c r="D195" s="74"/>
      <c r="E195" s="75"/>
      <c r="F195" s="10"/>
    </row>
    <row r="196" spans="1:6" x14ac:dyDescent="0.25">
      <c r="A196" s="5"/>
      <c r="B196" s="6"/>
      <c r="C196" s="7"/>
      <c r="D196" s="8"/>
      <c r="E196" s="9"/>
      <c r="F196" s="10"/>
    </row>
    <row r="197" spans="1:6" x14ac:dyDescent="0.25">
      <c r="A197" s="55"/>
      <c r="B197" s="20"/>
      <c r="C197" s="21"/>
      <c r="D197" s="22"/>
      <c r="E197" s="58"/>
      <c r="F197" s="59"/>
    </row>
    <row r="198" spans="1:6" ht="25.5" x14ac:dyDescent="0.25">
      <c r="A198" s="76" t="s">
        <v>135</v>
      </c>
      <c r="B198" s="77" t="s">
        <v>156</v>
      </c>
      <c r="C198" s="78"/>
      <c r="D198" s="79" t="s">
        <v>32</v>
      </c>
      <c r="E198" s="29"/>
      <c r="F198" s="80">
        <f>SUM(F183:F197)</f>
        <v>0</v>
      </c>
    </row>
    <row r="199" spans="1:6" x14ac:dyDescent="0.25">
      <c r="A199" s="57"/>
      <c r="B199" s="31"/>
      <c r="C199" s="32"/>
      <c r="D199" s="33"/>
      <c r="E199" s="61"/>
      <c r="F199" s="62"/>
    </row>
    <row r="200" spans="1:6" x14ac:dyDescent="0.25">
      <c r="A200" s="68"/>
      <c r="B200" s="6"/>
      <c r="C200" s="7"/>
      <c r="D200" s="8"/>
      <c r="E200" s="9"/>
      <c r="F200" s="10"/>
    </row>
    <row r="201" spans="1:6" x14ac:dyDescent="0.25">
      <c r="A201" s="11" t="s">
        <v>157</v>
      </c>
      <c r="B201" s="54" t="s">
        <v>158</v>
      </c>
      <c r="C201" s="7"/>
      <c r="D201" s="8"/>
      <c r="E201" s="9"/>
      <c r="F201" s="10"/>
    </row>
    <row r="202" spans="1:6" x14ac:dyDescent="0.25">
      <c r="A202" s="5"/>
      <c r="B202" s="14"/>
      <c r="C202" s="7"/>
      <c r="D202" s="8"/>
      <c r="E202" s="9"/>
      <c r="F202" s="10"/>
    </row>
    <row r="203" spans="1:6" ht="63.75" x14ac:dyDescent="0.25">
      <c r="A203" s="5" t="s">
        <v>35</v>
      </c>
      <c r="B203" s="6" t="s">
        <v>159</v>
      </c>
      <c r="C203" s="7" t="s">
        <v>37</v>
      </c>
      <c r="D203" s="8"/>
      <c r="E203" s="9"/>
      <c r="F203" s="10"/>
    </row>
    <row r="204" spans="1:6" x14ac:dyDescent="0.25">
      <c r="A204" s="5"/>
      <c r="B204" s="13"/>
      <c r="C204" s="7"/>
      <c r="D204" s="8"/>
      <c r="E204" s="9"/>
      <c r="F204" s="10"/>
    </row>
    <row r="205" spans="1:6" x14ac:dyDescent="0.25">
      <c r="A205" s="5" t="s">
        <v>38</v>
      </c>
      <c r="B205" s="13" t="s">
        <v>160</v>
      </c>
      <c r="C205" s="7"/>
      <c r="D205" s="8"/>
      <c r="E205" s="9"/>
      <c r="F205" s="10"/>
    </row>
    <row r="206" spans="1:6" ht="38.25" x14ac:dyDescent="0.25">
      <c r="A206" s="5" t="s">
        <v>161</v>
      </c>
      <c r="B206" s="6" t="s">
        <v>162</v>
      </c>
      <c r="C206" s="7" t="s">
        <v>37</v>
      </c>
      <c r="D206" s="8"/>
      <c r="E206" s="9"/>
      <c r="F206" s="10"/>
    </row>
    <row r="207" spans="1:6" x14ac:dyDescent="0.25">
      <c r="A207" s="5"/>
      <c r="B207" s="6"/>
      <c r="C207" s="7"/>
      <c r="D207" s="8"/>
      <c r="E207" s="9"/>
      <c r="F207" s="10"/>
    </row>
    <row r="208" spans="1:6" ht="38.25" x14ac:dyDescent="0.25">
      <c r="A208" s="5" t="s">
        <v>163</v>
      </c>
      <c r="B208" s="6" t="s">
        <v>164</v>
      </c>
      <c r="C208" s="7" t="s">
        <v>37</v>
      </c>
      <c r="D208" s="8"/>
      <c r="E208" s="9"/>
      <c r="F208" s="10"/>
    </row>
    <row r="209" spans="1:6" x14ac:dyDescent="0.25">
      <c r="A209" s="5"/>
      <c r="B209" s="13"/>
      <c r="C209" s="7"/>
      <c r="D209" s="8"/>
      <c r="E209" s="9"/>
      <c r="F209" s="10"/>
    </row>
    <row r="210" spans="1:6" ht="63.75" x14ac:dyDescent="0.25">
      <c r="A210" s="5" t="s">
        <v>165</v>
      </c>
      <c r="B210" s="6" t="s">
        <v>166</v>
      </c>
      <c r="C210" s="7" t="s">
        <v>37</v>
      </c>
      <c r="D210" s="8"/>
      <c r="E210" s="9"/>
      <c r="F210" s="10"/>
    </row>
    <row r="211" spans="1:6" x14ac:dyDescent="0.25">
      <c r="A211" s="5"/>
      <c r="B211" s="13"/>
      <c r="C211" s="7"/>
      <c r="D211" s="8"/>
      <c r="E211" s="9"/>
      <c r="F211" s="10"/>
    </row>
    <row r="212" spans="1:6" ht="25.5" x14ac:dyDescent="0.25">
      <c r="A212" s="5" t="s">
        <v>167</v>
      </c>
      <c r="B212" s="6" t="s">
        <v>168</v>
      </c>
      <c r="C212" s="7" t="s">
        <v>37</v>
      </c>
      <c r="D212" s="8"/>
      <c r="E212" s="9"/>
      <c r="F212" s="10"/>
    </row>
    <row r="213" spans="1:6" x14ac:dyDescent="0.25">
      <c r="A213" s="5"/>
      <c r="B213" s="13"/>
      <c r="C213" s="7"/>
      <c r="D213" s="8"/>
      <c r="E213" s="9"/>
      <c r="F213" s="10"/>
    </row>
    <row r="214" spans="1:6" ht="25.5" x14ac:dyDescent="0.25">
      <c r="A214" s="5" t="s">
        <v>169</v>
      </c>
      <c r="B214" s="6" t="s">
        <v>170</v>
      </c>
      <c r="C214" s="7" t="s">
        <v>37</v>
      </c>
      <c r="D214" s="8"/>
      <c r="E214" s="9"/>
      <c r="F214" s="10"/>
    </row>
    <row r="215" spans="1:6" x14ac:dyDescent="0.25">
      <c r="A215" s="5"/>
      <c r="B215" s="13"/>
      <c r="C215" s="7"/>
      <c r="D215" s="8"/>
      <c r="E215" s="9"/>
      <c r="F215" s="10"/>
    </row>
    <row r="216" spans="1:6" x14ac:dyDescent="0.25">
      <c r="A216" s="5" t="s">
        <v>40</v>
      </c>
      <c r="B216" s="54" t="s">
        <v>171</v>
      </c>
      <c r="C216" s="7"/>
      <c r="D216" s="8"/>
      <c r="E216" s="9"/>
      <c r="F216" s="10"/>
    </row>
    <row r="217" spans="1:6" x14ac:dyDescent="0.25">
      <c r="A217" s="5"/>
      <c r="B217" s="6"/>
      <c r="C217" s="7"/>
      <c r="D217" s="8"/>
      <c r="E217" s="9"/>
      <c r="F217" s="10"/>
    </row>
    <row r="218" spans="1:6" ht="25.5" x14ac:dyDescent="0.25">
      <c r="A218" s="5" t="s">
        <v>172</v>
      </c>
      <c r="B218" s="6" t="s">
        <v>173</v>
      </c>
      <c r="C218" s="7" t="s">
        <v>37</v>
      </c>
      <c r="D218" s="8"/>
      <c r="E218" s="9"/>
      <c r="F218" s="10"/>
    </row>
    <row r="219" spans="1:6" x14ac:dyDescent="0.25">
      <c r="A219" s="5"/>
      <c r="B219" s="6"/>
      <c r="C219" s="7"/>
      <c r="D219" s="8"/>
      <c r="E219" s="9"/>
      <c r="F219" s="10"/>
    </row>
    <row r="220" spans="1:6" ht="25.5" x14ac:dyDescent="0.25">
      <c r="A220" s="5" t="s">
        <v>174</v>
      </c>
      <c r="B220" s="6" t="s">
        <v>175</v>
      </c>
      <c r="C220" s="7" t="s">
        <v>37</v>
      </c>
      <c r="D220" s="8"/>
      <c r="E220" s="9"/>
      <c r="F220" s="10"/>
    </row>
    <row r="221" spans="1:6" x14ac:dyDescent="0.25">
      <c r="A221" s="5"/>
      <c r="B221" s="6"/>
      <c r="C221" s="7"/>
      <c r="D221" s="8"/>
      <c r="E221" s="9"/>
      <c r="F221" s="10"/>
    </row>
    <row r="222" spans="1:6" ht="25.5" x14ac:dyDescent="0.25">
      <c r="A222" s="5" t="s">
        <v>176</v>
      </c>
      <c r="B222" s="6" t="s">
        <v>177</v>
      </c>
      <c r="C222" s="7" t="s">
        <v>37</v>
      </c>
      <c r="D222" s="8"/>
      <c r="E222" s="9"/>
      <c r="F222" s="10"/>
    </row>
    <row r="223" spans="1:6" x14ac:dyDescent="0.25">
      <c r="A223" s="5"/>
      <c r="B223" s="6"/>
      <c r="C223" s="7"/>
      <c r="D223" s="8"/>
      <c r="E223" s="9"/>
      <c r="F223" s="10"/>
    </row>
    <row r="224" spans="1:6" ht="25.5" x14ac:dyDescent="0.25">
      <c r="A224" s="5" t="s">
        <v>178</v>
      </c>
      <c r="B224" s="6" t="s">
        <v>179</v>
      </c>
      <c r="C224" s="7" t="s">
        <v>37</v>
      </c>
      <c r="D224" s="8"/>
      <c r="E224" s="9"/>
      <c r="F224" s="10"/>
    </row>
    <row r="225" spans="1:6" x14ac:dyDescent="0.25">
      <c r="A225" s="5"/>
      <c r="B225" s="6" t="s">
        <v>142</v>
      </c>
      <c r="C225" s="7"/>
      <c r="D225" s="8"/>
      <c r="E225" s="9"/>
      <c r="F225" s="10"/>
    </row>
    <row r="226" spans="1:6" ht="38.25" x14ac:dyDescent="0.25">
      <c r="A226" s="5" t="s">
        <v>180</v>
      </c>
      <c r="B226" s="6" t="s">
        <v>181</v>
      </c>
      <c r="C226" s="7" t="s">
        <v>37</v>
      </c>
      <c r="D226" s="8"/>
      <c r="E226" s="9"/>
      <c r="F226" s="10"/>
    </row>
    <row r="227" spans="1:6" x14ac:dyDescent="0.25">
      <c r="A227" s="5"/>
      <c r="B227" s="6"/>
      <c r="C227" s="7"/>
      <c r="D227" s="8"/>
      <c r="E227" s="9"/>
      <c r="F227" s="10"/>
    </row>
    <row r="228" spans="1:6" ht="51" x14ac:dyDescent="0.25">
      <c r="A228" s="5" t="s">
        <v>182</v>
      </c>
      <c r="B228" s="6" t="s">
        <v>183</v>
      </c>
      <c r="C228" s="7" t="s">
        <v>37</v>
      </c>
      <c r="D228" s="8"/>
      <c r="E228" s="9"/>
      <c r="F228" s="10"/>
    </row>
    <row r="229" spans="1:6" x14ac:dyDescent="0.25">
      <c r="A229" s="5"/>
      <c r="B229" s="6"/>
      <c r="C229" s="7"/>
      <c r="D229" s="8"/>
      <c r="E229" s="9"/>
      <c r="F229" s="10"/>
    </row>
    <row r="230" spans="1:6" ht="63.75" x14ac:dyDescent="0.25">
      <c r="A230" s="5" t="s">
        <v>184</v>
      </c>
      <c r="B230" s="6" t="s">
        <v>185</v>
      </c>
      <c r="C230" s="7" t="s">
        <v>37</v>
      </c>
      <c r="D230" s="8"/>
      <c r="E230" s="9"/>
      <c r="F230" s="10"/>
    </row>
    <row r="231" spans="1:6" x14ac:dyDescent="0.25">
      <c r="A231" s="5"/>
      <c r="B231" s="6"/>
      <c r="C231" s="7"/>
      <c r="D231" s="8"/>
      <c r="E231" s="9"/>
      <c r="F231" s="10"/>
    </row>
    <row r="232" spans="1:6" ht="38.25" x14ac:dyDescent="0.25">
      <c r="A232" s="5" t="s">
        <v>186</v>
      </c>
      <c r="B232" s="6" t="s">
        <v>187</v>
      </c>
      <c r="C232" s="7" t="s">
        <v>37</v>
      </c>
      <c r="D232" s="8"/>
      <c r="E232" s="9"/>
      <c r="F232" s="10"/>
    </row>
    <row r="233" spans="1:6" x14ac:dyDescent="0.25">
      <c r="A233" s="5"/>
      <c r="B233" s="6"/>
      <c r="C233" s="7"/>
      <c r="D233" s="8"/>
      <c r="E233" s="9"/>
      <c r="F233" s="10"/>
    </row>
    <row r="234" spans="1:6" ht="51" x14ac:dyDescent="0.25">
      <c r="A234" s="5" t="s">
        <v>188</v>
      </c>
      <c r="B234" s="6" t="s">
        <v>189</v>
      </c>
      <c r="C234" s="7"/>
      <c r="D234" s="8"/>
      <c r="E234" s="9"/>
      <c r="F234" s="10"/>
    </row>
    <row r="235" spans="1:6" x14ac:dyDescent="0.25">
      <c r="A235" s="5"/>
      <c r="B235" s="6"/>
      <c r="C235" s="7"/>
      <c r="D235" s="8"/>
      <c r="E235" s="9"/>
      <c r="F235" s="10"/>
    </row>
    <row r="236" spans="1:6" x14ac:dyDescent="0.25">
      <c r="A236" s="5"/>
      <c r="B236" s="6"/>
      <c r="C236" s="7"/>
      <c r="D236" s="8"/>
      <c r="E236" s="9"/>
      <c r="F236" s="10"/>
    </row>
    <row r="237" spans="1:6" x14ac:dyDescent="0.25">
      <c r="A237" s="50"/>
      <c r="B237" s="81"/>
      <c r="C237" s="82"/>
      <c r="D237" s="83"/>
      <c r="E237" s="84"/>
      <c r="F237" s="35"/>
    </row>
    <row r="238" spans="1:6" x14ac:dyDescent="0.25">
      <c r="A238" s="5"/>
      <c r="B238" s="6"/>
      <c r="C238" s="7"/>
      <c r="D238" s="8"/>
      <c r="E238" s="9"/>
      <c r="F238" s="10"/>
    </row>
    <row r="239" spans="1:6" ht="25.5" x14ac:dyDescent="0.25">
      <c r="A239" s="5" t="s">
        <v>190</v>
      </c>
      <c r="B239" s="6" t="s">
        <v>191</v>
      </c>
      <c r="C239" s="7" t="s">
        <v>37</v>
      </c>
      <c r="D239" s="8"/>
      <c r="E239" s="9"/>
      <c r="F239" s="10"/>
    </row>
    <row r="240" spans="1:6" x14ac:dyDescent="0.25">
      <c r="A240" s="5"/>
      <c r="B240" s="6"/>
      <c r="C240" s="7"/>
      <c r="D240" s="8"/>
      <c r="E240" s="9"/>
      <c r="F240" s="10"/>
    </row>
    <row r="241" spans="1:6" ht="51" x14ac:dyDescent="0.25">
      <c r="A241" s="5" t="s">
        <v>192</v>
      </c>
      <c r="B241" s="6" t="s">
        <v>193</v>
      </c>
      <c r="C241" s="7" t="s">
        <v>37</v>
      </c>
      <c r="D241" s="8"/>
      <c r="E241" s="9"/>
      <c r="F241" s="10"/>
    </row>
    <row r="242" spans="1:6" x14ac:dyDescent="0.25">
      <c r="A242" s="5"/>
      <c r="B242" s="6"/>
      <c r="C242" s="7"/>
      <c r="D242" s="8"/>
      <c r="E242" s="9"/>
      <c r="F242" s="10"/>
    </row>
    <row r="243" spans="1:6" x14ac:dyDescent="0.25">
      <c r="A243" s="5" t="s">
        <v>194</v>
      </c>
      <c r="B243" s="54" t="s">
        <v>195</v>
      </c>
      <c r="C243" s="7"/>
      <c r="D243" s="8"/>
      <c r="E243" s="9"/>
      <c r="F243" s="10"/>
    </row>
    <row r="244" spans="1:6" x14ac:dyDescent="0.25">
      <c r="A244" s="5"/>
      <c r="B244" s="6"/>
      <c r="C244" s="7"/>
      <c r="D244" s="8"/>
      <c r="E244" s="9"/>
      <c r="F244" s="10"/>
    </row>
    <row r="245" spans="1:6" ht="25.5" x14ac:dyDescent="0.25">
      <c r="A245" s="5" t="s">
        <v>196</v>
      </c>
      <c r="B245" s="6" t="s">
        <v>197</v>
      </c>
      <c r="C245" s="7" t="s">
        <v>37</v>
      </c>
      <c r="D245" s="8"/>
      <c r="E245" s="9"/>
      <c r="F245" s="10"/>
    </row>
    <row r="246" spans="1:6" x14ac:dyDescent="0.25">
      <c r="A246" s="5"/>
      <c r="B246" s="6"/>
      <c r="C246" s="7"/>
      <c r="D246" s="8"/>
      <c r="E246" s="9"/>
      <c r="F246" s="10"/>
    </row>
    <row r="247" spans="1:6" ht="38.25" x14ac:dyDescent="0.25">
      <c r="A247" s="5" t="s">
        <v>198</v>
      </c>
      <c r="B247" s="6" t="s">
        <v>199</v>
      </c>
      <c r="C247" s="7" t="s">
        <v>37</v>
      </c>
      <c r="D247" s="8"/>
      <c r="E247" s="9"/>
      <c r="F247" s="10"/>
    </row>
    <row r="248" spans="1:6" x14ac:dyDescent="0.25">
      <c r="A248" s="5"/>
      <c r="B248" s="6"/>
      <c r="C248" s="7"/>
      <c r="D248" s="8"/>
      <c r="E248" s="9"/>
      <c r="F248" s="10"/>
    </row>
    <row r="249" spans="1:6" x14ac:dyDescent="0.25">
      <c r="A249" s="5" t="s">
        <v>200</v>
      </c>
      <c r="B249" s="54" t="s">
        <v>201</v>
      </c>
      <c r="C249" s="7"/>
      <c r="D249" s="8"/>
      <c r="E249" s="9"/>
      <c r="F249" s="10"/>
    </row>
    <row r="250" spans="1:6" x14ac:dyDescent="0.25">
      <c r="A250" s="5"/>
      <c r="B250" s="6"/>
      <c r="C250" s="7"/>
      <c r="D250" s="8"/>
      <c r="E250" s="9"/>
      <c r="F250" s="10"/>
    </row>
    <row r="251" spans="1:6" ht="51" x14ac:dyDescent="0.25">
      <c r="A251" s="5" t="s">
        <v>202</v>
      </c>
      <c r="B251" s="6" t="s">
        <v>203</v>
      </c>
      <c r="C251" s="7" t="s">
        <v>37</v>
      </c>
      <c r="D251" s="8"/>
      <c r="E251" s="9"/>
      <c r="F251" s="10"/>
    </row>
    <row r="252" spans="1:6" x14ac:dyDescent="0.25">
      <c r="A252" s="5"/>
      <c r="B252" s="6"/>
      <c r="C252" s="7"/>
      <c r="D252" s="8"/>
      <c r="E252" s="9"/>
      <c r="F252" s="10"/>
    </row>
    <row r="253" spans="1:6" ht="38.25" x14ac:dyDescent="0.25">
      <c r="A253" s="5" t="s">
        <v>204</v>
      </c>
      <c r="B253" s="6" t="s">
        <v>205</v>
      </c>
      <c r="C253" s="7" t="s">
        <v>37</v>
      </c>
      <c r="D253" s="8"/>
      <c r="E253" s="9"/>
      <c r="F253" s="10"/>
    </row>
    <row r="254" spans="1:6" x14ac:dyDescent="0.25">
      <c r="A254" s="5"/>
      <c r="B254" s="6"/>
      <c r="C254" s="7"/>
      <c r="D254" s="8"/>
      <c r="E254" s="9"/>
      <c r="F254" s="10"/>
    </row>
    <row r="255" spans="1:6" ht="38.25" x14ac:dyDescent="0.25">
      <c r="A255" s="5" t="s">
        <v>206</v>
      </c>
      <c r="B255" s="6" t="s">
        <v>207</v>
      </c>
      <c r="C255" s="7" t="s">
        <v>37</v>
      </c>
      <c r="D255" s="8"/>
      <c r="E255" s="9"/>
      <c r="F255" s="10"/>
    </row>
    <row r="256" spans="1:6" x14ac:dyDescent="0.25">
      <c r="A256" s="5"/>
      <c r="B256" s="6"/>
      <c r="C256" s="7"/>
      <c r="D256" s="8"/>
      <c r="E256" s="9"/>
      <c r="F256" s="10"/>
    </row>
    <row r="257" spans="1:6" ht="38.25" x14ac:dyDescent="0.25">
      <c r="A257" s="5" t="s">
        <v>208</v>
      </c>
      <c r="B257" s="6" t="s">
        <v>209</v>
      </c>
      <c r="C257" s="7" t="s">
        <v>37</v>
      </c>
      <c r="D257" s="8"/>
      <c r="E257" s="9"/>
      <c r="F257" s="10"/>
    </row>
    <row r="258" spans="1:6" x14ac:dyDescent="0.25">
      <c r="A258" s="5"/>
      <c r="B258" s="6"/>
      <c r="C258" s="7"/>
      <c r="D258" s="8"/>
      <c r="E258" s="9"/>
      <c r="F258" s="10"/>
    </row>
    <row r="259" spans="1:6" ht="63.75" x14ac:dyDescent="0.25">
      <c r="A259" s="5" t="s">
        <v>210</v>
      </c>
      <c r="B259" s="6" t="s">
        <v>211</v>
      </c>
      <c r="C259" s="7" t="s">
        <v>37</v>
      </c>
      <c r="D259" s="8"/>
      <c r="E259" s="9"/>
      <c r="F259" s="10"/>
    </row>
    <row r="260" spans="1:6" x14ac:dyDescent="0.25">
      <c r="A260" s="5"/>
      <c r="B260" s="6"/>
      <c r="C260" s="7"/>
      <c r="D260" s="8"/>
      <c r="E260" s="9"/>
      <c r="F260" s="10"/>
    </row>
    <row r="261" spans="1:6" x14ac:dyDescent="0.25">
      <c r="A261" s="5" t="s">
        <v>212</v>
      </c>
      <c r="B261" s="12" t="s">
        <v>213</v>
      </c>
      <c r="C261" s="7"/>
      <c r="D261" s="8"/>
      <c r="E261" s="9"/>
      <c r="F261" s="10"/>
    </row>
    <row r="262" spans="1:6" x14ac:dyDescent="0.25">
      <c r="A262" s="5"/>
      <c r="B262" s="6"/>
      <c r="C262" s="7"/>
      <c r="D262" s="8"/>
      <c r="E262" s="9"/>
      <c r="F262" s="10"/>
    </row>
    <row r="263" spans="1:6" ht="51" x14ac:dyDescent="0.25">
      <c r="A263" s="5" t="s">
        <v>214</v>
      </c>
      <c r="B263" s="6" t="s">
        <v>215</v>
      </c>
      <c r="C263" s="7" t="s">
        <v>37</v>
      </c>
      <c r="D263" s="8"/>
      <c r="E263" s="9"/>
      <c r="F263" s="10"/>
    </row>
    <row r="264" spans="1:6" x14ac:dyDescent="0.25">
      <c r="A264" s="5"/>
      <c r="B264" s="6"/>
      <c r="C264" s="7"/>
      <c r="D264" s="8"/>
      <c r="E264" s="9"/>
      <c r="F264" s="10"/>
    </row>
    <row r="265" spans="1:6" ht="51" x14ac:dyDescent="0.25">
      <c r="A265" s="5" t="s">
        <v>216</v>
      </c>
      <c r="B265" s="6" t="s">
        <v>217</v>
      </c>
      <c r="C265" s="7" t="s">
        <v>37</v>
      </c>
      <c r="D265" s="8"/>
      <c r="E265" s="9"/>
      <c r="F265" s="10"/>
    </row>
    <row r="266" spans="1:6" x14ac:dyDescent="0.25">
      <c r="A266" s="5"/>
      <c r="B266" s="6"/>
      <c r="C266" s="7"/>
      <c r="D266" s="8"/>
      <c r="E266" s="9"/>
      <c r="F266" s="10"/>
    </row>
    <row r="267" spans="1:6" x14ac:dyDescent="0.25">
      <c r="A267" s="5" t="s">
        <v>218</v>
      </c>
      <c r="B267" s="12" t="s">
        <v>219</v>
      </c>
      <c r="C267" s="7"/>
      <c r="D267" s="8"/>
      <c r="E267" s="9"/>
      <c r="F267" s="10"/>
    </row>
    <row r="268" spans="1:6" x14ac:dyDescent="0.25">
      <c r="A268" s="5"/>
      <c r="B268" s="6"/>
      <c r="C268" s="7"/>
      <c r="D268" s="8"/>
      <c r="E268" s="9"/>
      <c r="F268" s="10"/>
    </row>
    <row r="269" spans="1:6" ht="63.75" x14ac:dyDescent="0.25">
      <c r="A269" s="5" t="s">
        <v>220</v>
      </c>
      <c r="B269" s="6" t="s">
        <v>221</v>
      </c>
      <c r="C269" s="7" t="s">
        <v>37</v>
      </c>
      <c r="D269" s="8"/>
      <c r="E269" s="9"/>
      <c r="F269" s="10"/>
    </row>
    <row r="270" spans="1:6" x14ac:dyDescent="0.25">
      <c r="A270" s="5"/>
      <c r="B270" s="85"/>
      <c r="C270" s="86"/>
      <c r="D270" s="87"/>
      <c r="E270" s="88"/>
      <c r="F270" s="89"/>
    </row>
    <row r="271" spans="1:6" x14ac:dyDescent="0.25">
      <c r="A271" s="50"/>
      <c r="B271" s="6"/>
      <c r="C271" s="7"/>
      <c r="D271" s="8"/>
      <c r="E271" s="9"/>
      <c r="F271" s="10"/>
    </row>
    <row r="272" spans="1:6" x14ac:dyDescent="0.25">
      <c r="A272" s="44"/>
      <c r="B272" s="45"/>
      <c r="C272" s="21"/>
      <c r="D272" s="22"/>
      <c r="E272" s="23"/>
      <c r="F272" s="24"/>
    </row>
    <row r="273" spans="1:6" x14ac:dyDescent="0.25">
      <c r="A273" s="46"/>
      <c r="B273" s="47" t="s">
        <v>78</v>
      </c>
      <c r="C273" s="27"/>
      <c r="D273" s="28"/>
      <c r="E273" s="29"/>
      <c r="F273" s="10"/>
    </row>
    <row r="274" spans="1:6" x14ac:dyDescent="0.25">
      <c r="A274" s="30"/>
      <c r="B274" s="48"/>
      <c r="C274" s="32"/>
      <c r="D274" s="33"/>
      <c r="E274" s="34"/>
      <c r="F274" s="35"/>
    </row>
    <row r="275" spans="1:6" x14ac:dyDescent="0.25">
      <c r="A275" s="5"/>
      <c r="B275" s="90" t="s">
        <v>222</v>
      </c>
      <c r="C275" s="86"/>
      <c r="D275" s="87"/>
      <c r="E275" s="88"/>
      <c r="F275" s="89"/>
    </row>
    <row r="276" spans="1:6" x14ac:dyDescent="0.25">
      <c r="A276" s="5"/>
      <c r="B276" s="6"/>
      <c r="C276" s="7"/>
      <c r="D276" s="8"/>
      <c r="E276" s="9"/>
      <c r="F276" s="10"/>
    </row>
    <row r="277" spans="1:6" ht="114.75" x14ac:dyDescent="0.25">
      <c r="A277" s="5" t="s">
        <v>223</v>
      </c>
      <c r="B277" s="6" t="s">
        <v>224</v>
      </c>
      <c r="C277" s="7">
        <v>3</v>
      </c>
      <c r="D277" s="8" t="s">
        <v>225</v>
      </c>
      <c r="E277" s="9">
        <v>260</v>
      </c>
      <c r="F277" s="10">
        <f>C277*E277</f>
        <v>780</v>
      </c>
    </row>
    <row r="278" spans="1:6" x14ac:dyDescent="0.25">
      <c r="A278" s="5"/>
      <c r="B278" s="91"/>
      <c r="C278" s="7"/>
      <c r="D278" s="8"/>
      <c r="E278" s="9"/>
      <c r="F278" s="10"/>
    </row>
    <row r="279" spans="1:6" x14ac:dyDescent="0.25">
      <c r="A279" s="5"/>
      <c r="B279" s="91"/>
      <c r="C279" s="7"/>
      <c r="D279" s="8"/>
      <c r="E279" s="9"/>
      <c r="F279" s="10"/>
    </row>
    <row r="280" spans="1:6" x14ac:dyDescent="0.25">
      <c r="A280" s="5"/>
      <c r="B280" s="92" t="s">
        <v>226</v>
      </c>
      <c r="C280" s="86"/>
      <c r="D280" s="87"/>
      <c r="E280" s="88"/>
      <c r="F280" s="10"/>
    </row>
    <row r="281" spans="1:6" ht="114.75" x14ac:dyDescent="0.25">
      <c r="A281" s="5" t="s">
        <v>227</v>
      </c>
      <c r="B281" s="6" t="s">
        <v>228</v>
      </c>
      <c r="C281" s="7">
        <v>8</v>
      </c>
      <c r="D281" s="8" t="s">
        <v>225</v>
      </c>
      <c r="E281" s="9"/>
      <c r="F281" s="10">
        <f>C281*E281</f>
        <v>0</v>
      </c>
    </row>
    <row r="282" spans="1:6" x14ac:dyDescent="0.25">
      <c r="A282" s="5"/>
      <c r="B282" s="6"/>
      <c r="C282" s="7"/>
      <c r="D282" s="8"/>
      <c r="E282" s="9"/>
      <c r="F282" s="10"/>
    </row>
    <row r="283" spans="1:6" x14ac:dyDescent="0.25">
      <c r="A283" s="5"/>
      <c r="B283" s="6"/>
      <c r="C283" s="7"/>
      <c r="D283" s="8"/>
      <c r="E283" s="88"/>
      <c r="F283" s="89"/>
    </row>
    <row r="284" spans="1:6" x14ac:dyDescent="0.25">
      <c r="A284" s="50"/>
      <c r="B284" s="13"/>
      <c r="C284" s="7"/>
      <c r="D284" s="8"/>
      <c r="E284" s="9"/>
      <c r="F284" s="10"/>
    </row>
    <row r="285" spans="1:6" x14ac:dyDescent="0.25">
      <c r="A285" s="44"/>
      <c r="B285" s="45"/>
      <c r="C285" s="21"/>
      <c r="D285" s="22"/>
      <c r="E285" s="23"/>
      <c r="F285" s="24"/>
    </row>
    <row r="286" spans="1:6" x14ac:dyDescent="0.25">
      <c r="A286" s="46"/>
      <c r="B286" s="47" t="s">
        <v>78</v>
      </c>
      <c r="C286" s="27"/>
      <c r="D286" s="28"/>
      <c r="E286" s="29"/>
      <c r="F286" s="51">
        <v>0</v>
      </c>
    </row>
    <row r="287" spans="1:6" x14ac:dyDescent="0.25">
      <c r="A287" s="30"/>
      <c r="B287" s="48"/>
      <c r="C287" s="32"/>
      <c r="D287" s="33"/>
      <c r="E287" s="34"/>
      <c r="F287" s="35"/>
    </row>
    <row r="288" spans="1:6" x14ac:dyDescent="0.25">
      <c r="A288" s="5"/>
      <c r="B288" s="12" t="s">
        <v>83</v>
      </c>
      <c r="C288" s="7"/>
      <c r="D288" s="8"/>
      <c r="E288" s="9"/>
      <c r="F288" s="10"/>
    </row>
    <row r="289" spans="1:6" x14ac:dyDescent="0.25">
      <c r="A289" s="5"/>
      <c r="B289" s="12"/>
      <c r="C289" s="7"/>
      <c r="D289" s="8"/>
      <c r="E289" s="9"/>
      <c r="F289" s="10"/>
    </row>
    <row r="290" spans="1:6" x14ac:dyDescent="0.25">
      <c r="A290" s="5"/>
      <c r="B290" s="13" t="s">
        <v>229</v>
      </c>
      <c r="C290" s="7"/>
      <c r="D290" s="8"/>
      <c r="E290" s="9"/>
      <c r="F290" s="10"/>
    </row>
    <row r="291" spans="1:6" x14ac:dyDescent="0.25">
      <c r="A291" s="5"/>
      <c r="B291" s="13"/>
      <c r="C291" s="7"/>
      <c r="D291" s="8"/>
      <c r="E291" s="9"/>
      <c r="F291" s="10"/>
    </row>
    <row r="292" spans="1:6" x14ac:dyDescent="0.25">
      <c r="A292" s="5"/>
      <c r="B292" s="13" t="s">
        <v>230</v>
      </c>
      <c r="C292" s="7"/>
      <c r="D292" s="8"/>
      <c r="E292" s="9"/>
      <c r="F292" s="10">
        <v>0</v>
      </c>
    </row>
    <row r="293" spans="1:6" x14ac:dyDescent="0.25">
      <c r="A293" s="55"/>
      <c r="B293" s="20"/>
      <c r="C293" s="21"/>
      <c r="D293" s="22"/>
      <c r="E293" s="58"/>
      <c r="F293" s="59"/>
    </row>
    <row r="294" spans="1:6" x14ac:dyDescent="0.25">
      <c r="A294" s="25" t="s">
        <v>157</v>
      </c>
      <c r="B294" s="93" t="s">
        <v>231</v>
      </c>
      <c r="C294" s="27"/>
      <c r="D294" s="28" t="s">
        <v>32</v>
      </c>
      <c r="E294" s="29"/>
      <c r="F294" s="60">
        <f>SUM(F290:F293)</f>
        <v>0</v>
      </c>
    </row>
    <row r="295" spans="1:6" x14ac:dyDescent="0.25">
      <c r="A295" s="94"/>
      <c r="B295" s="31"/>
      <c r="C295" s="32"/>
      <c r="D295" s="33"/>
      <c r="E295" s="61"/>
      <c r="F295" s="62"/>
    </row>
    <row r="296" spans="1:6" x14ac:dyDescent="0.25">
      <c r="A296" s="11"/>
      <c r="B296" s="13"/>
      <c r="C296" s="7"/>
      <c r="D296" s="8"/>
      <c r="E296" s="9"/>
      <c r="F296" s="10"/>
    </row>
    <row r="297" spans="1:6" x14ac:dyDescent="0.25">
      <c r="A297" s="11" t="s">
        <v>232</v>
      </c>
      <c r="B297" s="12" t="s">
        <v>233</v>
      </c>
      <c r="C297" s="7"/>
      <c r="D297" s="8"/>
      <c r="E297" s="9"/>
      <c r="F297" s="10"/>
    </row>
    <row r="298" spans="1:6" x14ac:dyDescent="0.25">
      <c r="A298" s="36"/>
      <c r="B298" s="37"/>
      <c r="C298" s="7"/>
      <c r="D298" s="8"/>
      <c r="E298" s="9"/>
      <c r="F298" s="10"/>
    </row>
    <row r="299" spans="1:6" ht="38.25" x14ac:dyDescent="0.25">
      <c r="A299" s="5" t="s">
        <v>35</v>
      </c>
      <c r="B299" s="6" t="s">
        <v>234</v>
      </c>
      <c r="C299" s="7" t="s">
        <v>37</v>
      </c>
      <c r="D299" s="8"/>
      <c r="E299" s="9"/>
      <c r="F299" s="10"/>
    </row>
    <row r="300" spans="1:6" x14ac:dyDescent="0.25">
      <c r="A300" s="5"/>
      <c r="B300" s="13"/>
      <c r="C300" s="7"/>
      <c r="D300" s="8"/>
      <c r="E300" s="9"/>
      <c r="F300" s="10"/>
    </row>
    <row r="301" spans="1:6" ht="76.5" x14ac:dyDescent="0.25">
      <c r="A301" s="5" t="s">
        <v>38</v>
      </c>
      <c r="B301" s="6" t="s">
        <v>235</v>
      </c>
      <c r="C301" s="7" t="s">
        <v>37</v>
      </c>
      <c r="D301" s="8"/>
      <c r="E301" s="9"/>
      <c r="F301" s="10"/>
    </row>
    <row r="302" spans="1:6" x14ac:dyDescent="0.25">
      <c r="A302" s="5"/>
      <c r="B302" s="13"/>
      <c r="C302" s="7"/>
      <c r="D302" s="8"/>
      <c r="E302" s="9"/>
      <c r="F302" s="10"/>
    </row>
    <row r="303" spans="1:6" ht="25.5" x14ac:dyDescent="0.25">
      <c r="A303" s="5" t="s">
        <v>40</v>
      </c>
      <c r="B303" s="6" t="s">
        <v>236</v>
      </c>
      <c r="C303" s="7" t="s">
        <v>37</v>
      </c>
      <c r="D303" s="8"/>
      <c r="E303" s="9"/>
      <c r="F303" s="10"/>
    </row>
    <row r="304" spans="1:6" x14ac:dyDescent="0.25">
      <c r="A304" s="5"/>
      <c r="B304" s="13"/>
      <c r="C304" s="7"/>
      <c r="D304" s="8"/>
      <c r="E304" s="9"/>
      <c r="F304" s="10"/>
    </row>
    <row r="305" spans="1:6" x14ac:dyDescent="0.25">
      <c r="A305" s="5"/>
      <c r="B305" s="12" t="s">
        <v>237</v>
      </c>
      <c r="C305" s="7"/>
      <c r="D305" s="8"/>
      <c r="E305" s="9"/>
      <c r="F305" s="10"/>
    </row>
    <row r="306" spans="1:6" x14ac:dyDescent="0.25">
      <c r="A306" s="5"/>
      <c r="B306" s="37"/>
      <c r="C306" s="7"/>
      <c r="D306" s="8"/>
      <c r="E306" s="9"/>
      <c r="F306" s="10"/>
    </row>
    <row r="307" spans="1:6" ht="51" x14ac:dyDescent="0.25">
      <c r="A307" s="5" t="s">
        <v>238</v>
      </c>
      <c r="B307" s="6" t="s">
        <v>239</v>
      </c>
      <c r="C307" s="7">
        <v>143</v>
      </c>
      <c r="D307" s="8" t="s">
        <v>17</v>
      </c>
      <c r="E307" s="9"/>
      <c r="F307" s="95">
        <f>C307*E307</f>
        <v>0</v>
      </c>
    </row>
    <row r="308" spans="1:6" x14ac:dyDescent="0.25">
      <c r="A308" s="5"/>
      <c r="B308" s="13"/>
      <c r="C308" s="7"/>
      <c r="D308" s="8"/>
      <c r="E308" s="9"/>
      <c r="F308" s="95"/>
    </row>
    <row r="309" spans="1:6" ht="51" x14ac:dyDescent="0.25">
      <c r="A309" s="5" t="s">
        <v>240</v>
      </c>
      <c r="B309" s="6" t="s">
        <v>241</v>
      </c>
      <c r="C309" s="7">
        <v>174</v>
      </c>
      <c r="D309" s="8" t="s">
        <v>17</v>
      </c>
      <c r="E309" s="9"/>
      <c r="F309" s="95">
        <f>C309*E309</f>
        <v>0</v>
      </c>
    </row>
    <row r="310" spans="1:6" x14ac:dyDescent="0.25">
      <c r="A310" s="5"/>
      <c r="B310" s="96"/>
      <c r="C310" s="7"/>
      <c r="D310" s="8"/>
      <c r="E310" s="9"/>
      <c r="F310" s="95"/>
    </row>
    <row r="311" spans="1:6" x14ac:dyDescent="0.25">
      <c r="A311" s="5"/>
      <c r="B311" s="12" t="s">
        <v>242</v>
      </c>
      <c r="C311" s="7"/>
      <c r="D311" s="8"/>
      <c r="E311" s="9"/>
      <c r="F311" s="95"/>
    </row>
    <row r="312" spans="1:6" x14ac:dyDescent="0.25">
      <c r="A312" s="5"/>
      <c r="B312" s="13"/>
      <c r="C312" s="7"/>
      <c r="D312" s="8"/>
      <c r="E312" s="9"/>
      <c r="F312" s="95"/>
    </row>
    <row r="313" spans="1:6" ht="38.25" x14ac:dyDescent="0.25">
      <c r="A313" s="5" t="s">
        <v>243</v>
      </c>
      <c r="B313" s="6" t="s">
        <v>244</v>
      </c>
      <c r="C313" s="7">
        <v>78</v>
      </c>
      <c r="D313" s="8" t="s">
        <v>17</v>
      </c>
      <c r="E313" s="9"/>
      <c r="F313" s="95">
        <f>C313*E313</f>
        <v>0</v>
      </c>
    </row>
    <row r="314" spans="1:6" x14ac:dyDescent="0.25">
      <c r="A314" s="5"/>
      <c r="B314" s="6"/>
      <c r="C314" s="7"/>
      <c r="D314" s="8"/>
      <c r="E314" s="9"/>
      <c r="F314" s="95">
        <f>C314*E314</f>
        <v>0</v>
      </c>
    </row>
    <row r="315" spans="1:6" ht="51" x14ac:dyDescent="0.25">
      <c r="A315" s="5" t="s">
        <v>245</v>
      </c>
      <c r="B315" s="6" t="s">
        <v>246</v>
      </c>
      <c r="C315" s="7">
        <v>86</v>
      </c>
      <c r="D315" s="8" t="s">
        <v>17</v>
      </c>
      <c r="E315" s="9"/>
      <c r="F315" s="95">
        <f>C315*E315</f>
        <v>0</v>
      </c>
    </row>
    <row r="316" spans="1:6" x14ac:dyDescent="0.25">
      <c r="A316" s="5"/>
      <c r="B316" s="6"/>
      <c r="C316" s="7"/>
      <c r="D316" s="8"/>
      <c r="E316" s="9"/>
      <c r="F316" s="95">
        <f t="shared" ref="F316:F325" si="2">C316*E316</f>
        <v>0</v>
      </c>
    </row>
    <row r="317" spans="1:6" x14ac:dyDescent="0.25">
      <c r="A317" s="5"/>
      <c r="B317" s="54" t="s">
        <v>247</v>
      </c>
      <c r="C317" s="7"/>
      <c r="D317" s="8"/>
      <c r="E317" s="9"/>
      <c r="F317" s="95">
        <f t="shared" si="2"/>
        <v>0</v>
      </c>
    </row>
    <row r="318" spans="1:6" x14ac:dyDescent="0.25">
      <c r="A318" s="5"/>
      <c r="B318" s="14"/>
      <c r="C318" s="7"/>
      <c r="D318" s="8"/>
      <c r="E318" s="9"/>
      <c r="F318" s="95">
        <f t="shared" si="2"/>
        <v>0</v>
      </c>
    </row>
    <row r="319" spans="1:6" ht="38.25" x14ac:dyDescent="0.25">
      <c r="A319" s="5" t="s">
        <v>248</v>
      </c>
      <c r="B319" s="6" t="s">
        <v>249</v>
      </c>
      <c r="C319" s="7">
        <v>15</v>
      </c>
      <c r="D319" s="8" t="s">
        <v>17</v>
      </c>
      <c r="E319" s="9"/>
      <c r="F319" s="95">
        <f t="shared" si="2"/>
        <v>0</v>
      </c>
    </row>
    <row r="320" spans="1:6" x14ac:dyDescent="0.25">
      <c r="A320" s="5"/>
      <c r="B320" s="13"/>
      <c r="C320" s="7"/>
      <c r="D320" s="8"/>
      <c r="E320" s="9"/>
      <c r="F320" s="95">
        <f t="shared" si="2"/>
        <v>0</v>
      </c>
    </row>
    <row r="321" spans="1:6" x14ac:dyDescent="0.25">
      <c r="A321" s="5"/>
      <c r="B321" s="54" t="s">
        <v>250</v>
      </c>
      <c r="C321" s="7"/>
      <c r="D321" s="8"/>
      <c r="E321" s="9"/>
      <c r="F321" s="95">
        <f t="shared" si="2"/>
        <v>0</v>
      </c>
    </row>
    <row r="322" spans="1:6" x14ac:dyDescent="0.25">
      <c r="A322" s="5"/>
      <c r="B322" s="14"/>
      <c r="C322" s="7"/>
      <c r="D322" s="8"/>
      <c r="E322" s="9"/>
      <c r="F322" s="95">
        <f t="shared" si="2"/>
        <v>0</v>
      </c>
    </row>
    <row r="323" spans="1:6" x14ac:dyDescent="0.25">
      <c r="A323" s="5"/>
      <c r="B323" s="6"/>
      <c r="C323" s="97"/>
      <c r="D323" s="8"/>
      <c r="E323" s="10"/>
      <c r="F323" s="98">
        <f t="shared" si="2"/>
        <v>0</v>
      </c>
    </row>
    <row r="324" spans="1:6" ht="51" x14ac:dyDescent="0.25">
      <c r="A324" s="5" t="s">
        <v>251</v>
      </c>
      <c r="B324" s="6" t="s">
        <v>252</v>
      </c>
      <c r="C324" s="99">
        <v>78</v>
      </c>
      <c r="D324" s="8" t="s">
        <v>57</v>
      </c>
      <c r="E324" s="10"/>
      <c r="F324" s="98">
        <f t="shared" si="2"/>
        <v>0</v>
      </c>
    </row>
    <row r="325" spans="1:6" ht="25.5" x14ac:dyDescent="0.25">
      <c r="A325" s="5" t="s">
        <v>253</v>
      </c>
      <c r="B325" s="6" t="s">
        <v>254</v>
      </c>
      <c r="C325" s="99">
        <v>78</v>
      </c>
      <c r="D325" s="8" t="s">
        <v>57</v>
      </c>
      <c r="E325" s="10"/>
      <c r="F325" s="98">
        <f t="shared" si="2"/>
        <v>0</v>
      </c>
    </row>
    <row r="326" spans="1:6" x14ac:dyDescent="0.25">
      <c r="A326" s="5"/>
      <c r="B326" s="6"/>
      <c r="C326" s="71"/>
      <c r="D326" s="8"/>
      <c r="E326" s="10"/>
      <c r="F326" s="100"/>
    </row>
    <row r="327" spans="1:6" x14ac:dyDescent="0.25">
      <c r="A327" s="5"/>
      <c r="B327" s="6"/>
      <c r="C327" s="71"/>
      <c r="D327" s="8"/>
      <c r="E327" s="10"/>
      <c r="F327" s="100"/>
    </row>
    <row r="328" spans="1:6" x14ac:dyDescent="0.25">
      <c r="A328" s="5"/>
      <c r="B328" s="6"/>
      <c r="C328" s="71"/>
      <c r="D328" s="8"/>
      <c r="E328" s="10"/>
      <c r="F328" s="100"/>
    </row>
    <row r="329" spans="1:6" x14ac:dyDescent="0.25">
      <c r="A329" s="5"/>
      <c r="B329" s="6"/>
      <c r="C329" s="71"/>
      <c r="D329" s="8"/>
      <c r="E329" s="10"/>
      <c r="F329" s="100"/>
    </row>
    <row r="330" spans="1:6" x14ac:dyDescent="0.25">
      <c r="A330" s="36"/>
      <c r="B330" s="13"/>
      <c r="C330" s="71"/>
      <c r="D330" s="83"/>
      <c r="E330" s="35"/>
      <c r="F330" s="100"/>
    </row>
    <row r="331" spans="1:6" x14ac:dyDescent="0.25">
      <c r="A331" s="55"/>
      <c r="B331" s="20"/>
      <c r="C331" s="101"/>
      <c r="D331" s="102"/>
      <c r="E331" s="103"/>
      <c r="F331" s="58"/>
    </row>
    <row r="332" spans="1:6" x14ac:dyDescent="0.25">
      <c r="A332" s="25" t="s">
        <v>232</v>
      </c>
      <c r="B332" s="26" t="s">
        <v>255</v>
      </c>
      <c r="C332" s="104"/>
      <c r="D332" s="28" t="s">
        <v>32</v>
      </c>
      <c r="E332" s="28"/>
      <c r="F332" s="105">
        <f>SUM(F307:F331)</f>
        <v>0</v>
      </c>
    </row>
    <row r="333" spans="1:6" x14ac:dyDescent="0.25">
      <c r="A333" s="94"/>
      <c r="B333" s="31"/>
      <c r="C333" s="32"/>
      <c r="D333" s="33"/>
      <c r="E333" s="61"/>
      <c r="F333" s="62"/>
    </row>
    <row r="334" spans="1:6" x14ac:dyDescent="0.25">
      <c r="A334" s="11"/>
      <c r="B334" s="13"/>
      <c r="C334" s="7"/>
      <c r="D334" s="8"/>
      <c r="E334" s="9"/>
      <c r="F334" s="10"/>
    </row>
    <row r="335" spans="1:6" x14ac:dyDescent="0.25">
      <c r="A335" s="11" t="s">
        <v>256</v>
      </c>
      <c r="B335" s="12" t="s">
        <v>257</v>
      </c>
      <c r="C335" s="7"/>
      <c r="D335" s="8"/>
      <c r="E335" s="9"/>
      <c r="F335" s="10"/>
    </row>
    <row r="336" spans="1:6" x14ac:dyDescent="0.25">
      <c r="A336" s="36"/>
      <c r="B336" s="37"/>
      <c r="C336" s="7"/>
      <c r="D336" s="8"/>
      <c r="E336" s="9"/>
      <c r="F336" s="10"/>
    </row>
    <row r="337" spans="1:6" ht="76.5" x14ac:dyDescent="0.25">
      <c r="A337" s="5" t="s">
        <v>35</v>
      </c>
      <c r="B337" s="6" t="s">
        <v>258</v>
      </c>
      <c r="C337" s="7" t="s">
        <v>37</v>
      </c>
      <c r="D337" s="8"/>
      <c r="E337" s="9"/>
      <c r="F337" s="10"/>
    </row>
    <row r="338" spans="1:6" x14ac:dyDescent="0.25">
      <c r="A338" s="5"/>
      <c r="B338" s="13"/>
      <c r="C338" s="7"/>
      <c r="D338" s="8"/>
      <c r="E338" s="9"/>
      <c r="F338" s="10"/>
    </row>
    <row r="339" spans="1:6" ht="25.5" x14ac:dyDescent="0.25">
      <c r="A339" s="5" t="s">
        <v>38</v>
      </c>
      <c r="B339" s="6" t="s">
        <v>259</v>
      </c>
      <c r="C339" s="7" t="s">
        <v>37</v>
      </c>
      <c r="D339" s="8"/>
      <c r="E339" s="9"/>
      <c r="F339" s="10"/>
    </row>
    <row r="340" spans="1:6" x14ac:dyDescent="0.25">
      <c r="A340" s="5"/>
      <c r="B340" s="13"/>
      <c r="C340" s="7"/>
      <c r="D340" s="8"/>
      <c r="E340" s="9"/>
      <c r="F340" s="10"/>
    </row>
    <row r="341" spans="1:6" x14ac:dyDescent="0.25">
      <c r="A341" s="5"/>
      <c r="B341" s="12" t="s">
        <v>260</v>
      </c>
      <c r="C341" s="7"/>
      <c r="D341" s="8"/>
      <c r="E341" s="9"/>
      <c r="F341" s="10"/>
    </row>
    <row r="342" spans="1:6" x14ac:dyDescent="0.25">
      <c r="A342" s="5"/>
      <c r="B342" s="13"/>
      <c r="C342" s="7"/>
      <c r="D342" s="8"/>
      <c r="E342" s="9"/>
      <c r="F342" s="10"/>
    </row>
    <row r="343" spans="1:6" ht="38.25" x14ac:dyDescent="0.25">
      <c r="A343" s="5" t="s">
        <v>261</v>
      </c>
      <c r="B343" s="6" t="s">
        <v>262</v>
      </c>
      <c r="C343" s="7">
        <v>143</v>
      </c>
      <c r="D343" s="8" t="s">
        <v>17</v>
      </c>
      <c r="E343" s="9"/>
      <c r="F343" s="10">
        <f>C343*E343</f>
        <v>0</v>
      </c>
    </row>
    <row r="344" spans="1:6" x14ac:dyDescent="0.25">
      <c r="A344" s="5"/>
      <c r="B344" s="96"/>
      <c r="C344" s="7"/>
      <c r="D344" s="8"/>
      <c r="E344" s="9"/>
      <c r="F344" s="10"/>
    </row>
    <row r="345" spans="1:6" ht="38.25" x14ac:dyDescent="0.25">
      <c r="A345" s="5" t="s">
        <v>263</v>
      </c>
      <c r="B345" s="6" t="s">
        <v>264</v>
      </c>
      <c r="C345" s="7">
        <v>174</v>
      </c>
      <c r="D345" s="8" t="s">
        <v>17</v>
      </c>
      <c r="E345" s="9"/>
      <c r="F345" s="10">
        <f>C345*E345</f>
        <v>0</v>
      </c>
    </row>
    <row r="346" spans="1:6" x14ac:dyDescent="0.25">
      <c r="A346" s="5"/>
      <c r="B346" s="6"/>
      <c r="C346" s="7"/>
      <c r="D346" s="8"/>
      <c r="E346" s="9"/>
      <c r="F346" s="10"/>
    </row>
    <row r="347" spans="1:6" x14ac:dyDescent="0.25">
      <c r="A347" s="5" t="s">
        <v>265</v>
      </c>
      <c r="B347" s="6" t="s">
        <v>266</v>
      </c>
      <c r="C347" s="7">
        <v>15</v>
      </c>
      <c r="D347" s="8" t="s">
        <v>17</v>
      </c>
      <c r="E347" s="9"/>
      <c r="F347" s="10">
        <f>C347*E347</f>
        <v>0</v>
      </c>
    </row>
    <row r="348" spans="1:6" x14ac:dyDescent="0.25">
      <c r="A348" s="55"/>
      <c r="B348" s="20"/>
      <c r="C348" s="21"/>
      <c r="D348" s="22"/>
      <c r="E348" s="58"/>
      <c r="F348" s="59"/>
    </row>
    <row r="349" spans="1:6" x14ac:dyDescent="0.25">
      <c r="A349" s="25" t="s">
        <v>256</v>
      </c>
      <c r="B349" s="26" t="s">
        <v>267</v>
      </c>
      <c r="C349" s="27"/>
      <c r="D349" s="28" t="s">
        <v>32</v>
      </c>
      <c r="E349" s="29"/>
      <c r="F349" s="60">
        <f>SUM(F343:F348)</f>
        <v>0</v>
      </c>
    </row>
    <row r="350" spans="1:6" x14ac:dyDescent="0.25">
      <c r="A350" s="94"/>
      <c r="B350" s="31"/>
      <c r="C350" s="32"/>
      <c r="D350" s="33"/>
      <c r="E350" s="106"/>
      <c r="F350" s="107"/>
    </row>
    <row r="351" spans="1:6" x14ac:dyDescent="0.25">
      <c r="A351" s="36"/>
      <c r="B351" s="13"/>
      <c r="C351" s="7"/>
      <c r="D351" s="108"/>
      <c r="E351" s="109"/>
      <c r="F351" s="10"/>
    </row>
    <row r="352" spans="1:6" x14ac:dyDescent="0.25">
      <c r="A352" s="68" t="s">
        <v>268</v>
      </c>
      <c r="B352" s="12" t="s">
        <v>269</v>
      </c>
      <c r="C352" s="110"/>
      <c r="D352" s="8"/>
      <c r="E352" s="9"/>
      <c r="F352" s="10"/>
    </row>
    <row r="353" spans="1:6" x14ac:dyDescent="0.25">
      <c r="A353" s="111"/>
      <c r="B353" s="37"/>
      <c r="C353" s="110"/>
      <c r="D353" s="8"/>
      <c r="E353" s="9"/>
      <c r="F353" s="10"/>
    </row>
    <row r="354" spans="1:6" ht="76.5" x14ac:dyDescent="0.25">
      <c r="A354" s="111" t="s">
        <v>35</v>
      </c>
      <c r="B354" s="6" t="s">
        <v>270</v>
      </c>
      <c r="C354" s="7" t="s">
        <v>37</v>
      </c>
      <c r="D354" s="99"/>
      <c r="E354" s="112"/>
      <c r="F354" s="10"/>
    </row>
    <row r="355" spans="1:6" x14ac:dyDescent="0.25">
      <c r="A355" s="111"/>
      <c r="B355" s="6"/>
      <c r="C355" s="113"/>
      <c r="D355" s="66"/>
      <c r="E355" s="112"/>
      <c r="F355" s="10"/>
    </row>
    <row r="356" spans="1:6" ht="63.75" x14ac:dyDescent="0.25">
      <c r="A356" s="111" t="s">
        <v>38</v>
      </c>
      <c r="B356" s="6" t="s">
        <v>271</v>
      </c>
      <c r="C356" s="7" t="s">
        <v>37</v>
      </c>
      <c r="D356" s="99"/>
      <c r="E356" s="112"/>
      <c r="F356" s="10"/>
    </row>
    <row r="357" spans="1:6" x14ac:dyDescent="0.25">
      <c r="A357" s="111"/>
      <c r="B357" s="6"/>
      <c r="C357" s="113"/>
      <c r="D357" s="66"/>
      <c r="E357" s="112"/>
      <c r="F357" s="10"/>
    </row>
    <row r="358" spans="1:6" ht="63.75" x14ac:dyDescent="0.25">
      <c r="A358" s="111" t="s">
        <v>40</v>
      </c>
      <c r="B358" s="6" t="s">
        <v>272</v>
      </c>
      <c r="C358" s="7" t="s">
        <v>37</v>
      </c>
      <c r="D358" s="99"/>
      <c r="E358" s="112"/>
      <c r="F358" s="10"/>
    </row>
    <row r="359" spans="1:6" x14ac:dyDescent="0.25">
      <c r="A359" s="111"/>
      <c r="B359" s="6"/>
      <c r="C359" s="7"/>
      <c r="D359" s="99"/>
      <c r="E359" s="112"/>
      <c r="F359" s="10"/>
    </row>
    <row r="360" spans="1:6" ht="38.25" x14ac:dyDescent="0.25">
      <c r="A360" s="111" t="s">
        <v>190</v>
      </c>
      <c r="B360" s="6" t="s">
        <v>273</v>
      </c>
      <c r="C360" s="7" t="s">
        <v>37</v>
      </c>
      <c r="D360" s="99"/>
      <c r="E360" s="112"/>
      <c r="F360" s="10"/>
    </row>
    <row r="361" spans="1:6" x14ac:dyDescent="0.25">
      <c r="A361" s="111"/>
      <c r="B361" s="6"/>
      <c r="C361" s="113"/>
      <c r="D361" s="66"/>
      <c r="E361" s="112"/>
      <c r="F361" s="10"/>
    </row>
    <row r="362" spans="1:6" x14ac:dyDescent="0.25">
      <c r="A362" s="5"/>
      <c r="B362" s="12" t="s">
        <v>274</v>
      </c>
      <c r="C362" s="7"/>
      <c r="D362" s="8"/>
      <c r="E362" s="109"/>
      <c r="F362" s="10"/>
    </row>
    <row r="363" spans="1:6" x14ac:dyDescent="0.25">
      <c r="A363" s="111"/>
      <c r="B363" s="12"/>
      <c r="C363" s="7"/>
      <c r="D363" s="8"/>
      <c r="E363" s="109"/>
      <c r="F363" s="10"/>
    </row>
    <row r="364" spans="1:6" ht="38.25" x14ac:dyDescent="0.25">
      <c r="A364" s="111" t="s">
        <v>275</v>
      </c>
      <c r="B364" s="54" t="s">
        <v>276</v>
      </c>
      <c r="C364" s="7"/>
      <c r="D364" s="8"/>
      <c r="E364" s="109"/>
      <c r="F364" s="10"/>
    </row>
    <row r="365" spans="1:6" x14ac:dyDescent="0.25">
      <c r="A365" s="111"/>
      <c r="B365" s="12"/>
      <c r="C365" s="7"/>
      <c r="D365" s="8"/>
      <c r="E365" s="109"/>
      <c r="F365" s="10"/>
    </row>
    <row r="366" spans="1:6" ht="51" x14ac:dyDescent="0.25">
      <c r="A366" s="111"/>
      <c r="B366" s="6" t="s">
        <v>277</v>
      </c>
      <c r="C366" s="7"/>
      <c r="D366" s="8"/>
      <c r="E366" s="109"/>
      <c r="F366" s="95"/>
    </row>
    <row r="367" spans="1:6" x14ac:dyDescent="0.25">
      <c r="A367" s="111"/>
      <c r="B367" s="6"/>
      <c r="C367" s="7"/>
      <c r="D367" s="8"/>
      <c r="E367" s="109"/>
      <c r="F367" s="10"/>
    </row>
    <row r="368" spans="1:6" x14ac:dyDescent="0.25">
      <c r="A368" s="111"/>
      <c r="B368" s="13" t="s">
        <v>278</v>
      </c>
      <c r="C368" s="7"/>
      <c r="D368" s="8"/>
      <c r="E368" s="109"/>
      <c r="F368" s="10"/>
    </row>
    <row r="369" spans="1:6" x14ac:dyDescent="0.25">
      <c r="A369" s="111"/>
      <c r="B369" s="13"/>
      <c r="C369" s="7"/>
      <c r="D369" s="8"/>
      <c r="E369" s="109"/>
      <c r="F369" s="10"/>
    </row>
    <row r="370" spans="1:6" x14ac:dyDescent="0.25">
      <c r="A370" s="111"/>
      <c r="B370" s="6" t="s">
        <v>279</v>
      </c>
      <c r="C370" s="7"/>
      <c r="D370" s="8"/>
      <c r="E370" s="109"/>
      <c r="F370" s="10"/>
    </row>
    <row r="371" spans="1:6" x14ac:dyDescent="0.25">
      <c r="A371" s="111"/>
      <c r="B371" s="6" t="s">
        <v>280</v>
      </c>
      <c r="C371" s="7"/>
      <c r="D371" s="8"/>
      <c r="E371" s="109"/>
      <c r="F371" s="10"/>
    </row>
    <row r="372" spans="1:6" x14ac:dyDescent="0.25">
      <c r="A372" s="111"/>
      <c r="B372" s="6" t="s">
        <v>281</v>
      </c>
      <c r="C372" s="7"/>
      <c r="D372" s="8"/>
      <c r="E372" s="109"/>
      <c r="F372" s="10"/>
    </row>
    <row r="373" spans="1:6" x14ac:dyDescent="0.25">
      <c r="A373" s="111"/>
      <c r="B373" s="6" t="s">
        <v>282</v>
      </c>
      <c r="C373" s="7"/>
      <c r="D373" s="8"/>
      <c r="E373" s="109"/>
      <c r="F373" s="10"/>
    </row>
    <row r="374" spans="1:6" x14ac:dyDescent="0.25">
      <c r="A374" s="111"/>
      <c r="B374" s="6" t="s">
        <v>283</v>
      </c>
      <c r="C374" s="7"/>
      <c r="D374" s="8"/>
      <c r="E374" s="109"/>
      <c r="F374" s="10"/>
    </row>
    <row r="375" spans="1:6" x14ac:dyDescent="0.25">
      <c r="A375" s="111"/>
      <c r="B375" s="6"/>
      <c r="C375" s="7"/>
      <c r="D375" s="8"/>
      <c r="E375" s="109"/>
      <c r="F375" s="10"/>
    </row>
    <row r="376" spans="1:6" x14ac:dyDescent="0.25">
      <c r="A376" s="111"/>
      <c r="B376" s="6" t="s">
        <v>284</v>
      </c>
      <c r="C376" s="7"/>
      <c r="D376" s="8"/>
      <c r="E376" s="109"/>
      <c r="F376" s="10"/>
    </row>
    <row r="377" spans="1:6" x14ac:dyDescent="0.25">
      <c r="A377" s="111"/>
      <c r="B377" s="13" t="s">
        <v>285</v>
      </c>
      <c r="C377" s="7"/>
      <c r="D377" s="8"/>
      <c r="E377" s="109"/>
      <c r="F377" s="10"/>
    </row>
    <row r="378" spans="1:6" x14ac:dyDescent="0.25">
      <c r="A378" s="111"/>
      <c r="B378" s="13" t="s">
        <v>286</v>
      </c>
      <c r="C378" s="7"/>
      <c r="D378" s="8"/>
      <c r="E378" s="109"/>
      <c r="F378" s="10"/>
    </row>
    <row r="379" spans="1:6" ht="51" x14ac:dyDescent="0.25">
      <c r="A379" s="111"/>
      <c r="B379" s="6" t="s">
        <v>287</v>
      </c>
      <c r="C379" s="7">
        <v>1</v>
      </c>
      <c r="D379" s="8" t="s">
        <v>225</v>
      </c>
      <c r="E379" s="109"/>
      <c r="F379" s="10">
        <f>C379*E379</f>
        <v>0</v>
      </c>
    </row>
    <row r="380" spans="1:6" x14ac:dyDescent="0.25">
      <c r="A380" s="111"/>
      <c r="B380" s="13"/>
      <c r="C380" s="7"/>
      <c r="D380" s="8"/>
      <c r="E380" s="109"/>
      <c r="F380" s="10"/>
    </row>
    <row r="381" spans="1:6" x14ac:dyDescent="0.25">
      <c r="A381" s="5"/>
      <c r="B381" s="12" t="s">
        <v>288</v>
      </c>
      <c r="C381" s="7"/>
      <c r="D381" s="8"/>
      <c r="E381" s="109"/>
      <c r="F381" s="10"/>
    </row>
    <row r="382" spans="1:6" x14ac:dyDescent="0.25">
      <c r="A382" s="111"/>
      <c r="B382" s="13"/>
      <c r="C382" s="7"/>
      <c r="D382" s="8"/>
      <c r="E382" s="109"/>
      <c r="F382" s="10"/>
    </row>
    <row r="383" spans="1:6" ht="76.5" x14ac:dyDescent="0.25">
      <c r="A383" s="111"/>
      <c r="B383" s="6" t="s">
        <v>289</v>
      </c>
      <c r="C383" s="7"/>
      <c r="D383" s="8"/>
      <c r="E383" s="109"/>
      <c r="F383" s="10"/>
    </row>
    <row r="384" spans="1:6" x14ac:dyDescent="0.25">
      <c r="A384" s="50"/>
      <c r="B384" s="13"/>
      <c r="C384" s="7"/>
      <c r="D384" s="8"/>
      <c r="E384" s="9"/>
      <c r="F384" s="10"/>
    </row>
    <row r="385" spans="1:6" x14ac:dyDescent="0.25">
      <c r="A385" s="44"/>
      <c r="B385" s="45"/>
      <c r="C385" s="21"/>
      <c r="D385" s="22"/>
      <c r="E385" s="23"/>
      <c r="F385" s="24"/>
    </row>
    <row r="386" spans="1:6" x14ac:dyDescent="0.25">
      <c r="A386" s="46"/>
      <c r="B386" s="47" t="s">
        <v>78</v>
      </c>
      <c r="C386" s="27"/>
      <c r="D386" s="28"/>
      <c r="E386" s="29"/>
      <c r="F386" s="51">
        <f>SUM(F354:F385)</f>
        <v>0</v>
      </c>
    </row>
    <row r="387" spans="1:6" x14ac:dyDescent="0.25">
      <c r="A387" s="30"/>
      <c r="B387" s="48"/>
      <c r="C387" s="32"/>
      <c r="D387" s="33"/>
      <c r="E387" s="34"/>
      <c r="F387" s="35"/>
    </row>
    <row r="388" spans="1:6" x14ac:dyDescent="0.25">
      <c r="A388" s="111"/>
      <c r="B388" s="13"/>
      <c r="C388" s="7"/>
      <c r="D388" s="8"/>
      <c r="E388" s="109"/>
      <c r="F388" s="10"/>
    </row>
    <row r="389" spans="1:6" x14ac:dyDescent="0.25">
      <c r="A389" s="114"/>
      <c r="B389" s="12" t="s">
        <v>290</v>
      </c>
      <c r="C389" s="7"/>
      <c r="D389" s="8"/>
      <c r="E389" s="109"/>
      <c r="F389" s="10"/>
    </row>
    <row r="390" spans="1:6" x14ac:dyDescent="0.25">
      <c r="A390" s="114"/>
      <c r="B390" s="12"/>
      <c r="C390" s="7"/>
      <c r="D390" s="8"/>
      <c r="E390" s="109"/>
      <c r="F390" s="10"/>
    </row>
    <row r="391" spans="1:6" ht="89.25" x14ac:dyDescent="0.25">
      <c r="A391" s="111" t="s">
        <v>291</v>
      </c>
      <c r="B391" s="6" t="s">
        <v>292</v>
      </c>
      <c r="C391" s="7">
        <v>6</v>
      </c>
      <c r="D391" s="99" t="s">
        <v>225</v>
      </c>
      <c r="E391" s="109"/>
      <c r="F391" s="10">
        <f>C391*E391</f>
        <v>0</v>
      </c>
    </row>
    <row r="392" spans="1:6" x14ac:dyDescent="0.25">
      <c r="A392" s="111"/>
      <c r="B392" s="13"/>
      <c r="C392" s="7"/>
      <c r="D392" s="8"/>
      <c r="E392" s="109"/>
      <c r="F392" s="10"/>
    </row>
    <row r="393" spans="1:6" x14ac:dyDescent="0.25">
      <c r="A393" s="111"/>
      <c r="B393" s="54" t="s">
        <v>293</v>
      </c>
      <c r="C393" s="7"/>
      <c r="D393" s="8"/>
      <c r="E393" s="109"/>
      <c r="F393" s="10"/>
    </row>
    <row r="394" spans="1:6" x14ac:dyDescent="0.25">
      <c r="A394" s="111"/>
      <c r="B394" s="14"/>
      <c r="C394" s="7"/>
      <c r="D394" s="8"/>
      <c r="E394" s="109"/>
      <c r="F394" s="10"/>
    </row>
    <row r="395" spans="1:6" ht="76.5" x14ac:dyDescent="0.25">
      <c r="A395" s="111" t="s">
        <v>294</v>
      </c>
      <c r="B395" s="6" t="s">
        <v>295</v>
      </c>
      <c r="C395" s="7">
        <v>8</v>
      </c>
      <c r="D395" s="99" t="s">
        <v>225</v>
      </c>
      <c r="E395" s="109"/>
      <c r="F395" s="10">
        <f>C395*E395</f>
        <v>0</v>
      </c>
    </row>
    <row r="396" spans="1:6" x14ac:dyDescent="0.25">
      <c r="A396" s="111"/>
      <c r="B396" s="14" t="s">
        <v>296</v>
      </c>
      <c r="C396" s="7"/>
      <c r="D396" s="8"/>
      <c r="E396" s="109"/>
      <c r="F396" s="10"/>
    </row>
    <row r="397" spans="1:6" x14ac:dyDescent="0.25">
      <c r="A397" s="111"/>
      <c r="B397" s="6"/>
      <c r="C397" s="7"/>
      <c r="D397" s="8"/>
      <c r="E397" s="109"/>
      <c r="F397" s="10"/>
    </row>
    <row r="398" spans="1:6" ht="76.5" x14ac:dyDescent="0.25">
      <c r="A398" s="111" t="s">
        <v>297</v>
      </c>
      <c r="B398" s="6" t="s">
        <v>298</v>
      </c>
      <c r="C398" s="7">
        <v>4</v>
      </c>
      <c r="D398" s="99" t="s">
        <v>225</v>
      </c>
      <c r="E398" s="109"/>
      <c r="F398" s="10">
        <f>C398*E398</f>
        <v>0</v>
      </c>
    </row>
    <row r="399" spans="1:6" x14ac:dyDescent="0.25">
      <c r="A399" s="111"/>
      <c r="B399" s="13"/>
      <c r="C399" s="7"/>
      <c r="D399" s="8"/>
      <c r="E399" s="109"/>
      <c r="F399" s="10"/>
    </row>
    <row r="400" spans="1:6" x14ac:dyDescent="0.25">
      <c r="A400" s="5"/>
      <c r="B400" s="12" t="s">
        <v>299</v>
      </c>
      <c r="C400" s="7"/>
      <c r="D400" s="8"/>
      <c r="E400" s="109"/>
      <c r="F400" s="10"/>
    </row>
    <row r="401" spans="1:6" x14ac:dyDescent="0.25">
      <c r="A401" s="111"/>
      <c r="B401" s="53"/>
      <c r="C401" s="7"/>
      <c r="D401" s="99" t="s">
        <v>225</v>
      </c>
      <c r="E401" s="109"/>
      <c r="F401" s="10">
        <f>C401*E401</f>
        <v>0</v>
      </c>
    </row>
    <row r="402" spans="1:6" x14ac:dyDescent="0.25">
      <c r="A402" s="111"/>
      <c r="B402" s="54" t="s">
        <v>300</v>
      </c>
      <c r="C402" s="7"/>
      <c r="D402" s="99"/>
      <c r="E402" s="109"/>
      <c r="F402" s="10"/>
    </row>
    <row r="403" spans="1:6" x14ac:dyDescent="0.25">
      <c r="A403" s="111"/>
      <c r="B403" s="6"/>
      <c r="C403" s="7"/>
      <c r="D403" s="8"/>
      <c r="E403" s="109"/>
      <c r="F403" s="10"/>
    </row>
    <row r="404" spans="1:6" ht="89.25" x14ac:dyDescent="0.25">
      <c r="A404" s="111" t="s">
        <v>301</v>
      </c>
      <c r="B404" s="6" t="s">
        <v>302</v>
      </c>
      <c r="C404" s="7">
        <v>13</v>
      </c>
      <c r="D404" s="99" t="s">
        <v>225</v>
      </c>
      <c r="E404" s="109"/>
      <c r="F404" s="10">
        <f>C404*E404</f>
        <v>0</v>
      </c>
    </row>
    <row r="405" spans="1:6" x14ac:dyDescent="0.25">
      <c r="A405" s="111"/>
      <c r="B405" s="6"/>
      <c r="C405" s="7"/>
      <c r="D405" s="8"/>
      <c r="E405" s="109"/>
      <c r="F405" s="10"/>
    </row>
    <row r="406" spans="1:6" x14ac:dyDescent="0.25">
      <c r="A406" s="111"/>
      <c r="B406" s="54" t="s">
        <v>303</v>
      </c>
      <c r="C406" s="7"/>
      <c r="D406" s="8"/>
      <c r="E406" s="109"/>
      <c r="F406" s="10"/>
    </row>
    <row r="407" spans="1:6" x14ac:dyDescent="0.25">
      <c r="A407" s="111"/>
      <c r="B407" s="54"/>
      <c r="C407" s="7"/>
      <c r="D407" s="8"/>
      <c r="E407" s="109"/>
      <c r="F407" s="10"/>
    </row>
    <row r="408" spans="1:6" ht="76.5" x14ac:dyDescent="0.25">
      <c r="A408" s="111" t="s">
        <v>301</v>
      </c>
      <c r="B408" s="6" t="s">
        <v>304</v>
      </c>
      <c r="C408" s="7">
        <v>4</v>
      </c>
      <c r="D408" s="99" t="s">
        <v>225</v>
      </c>
      <c r="E408" s="109"/>
      <c r="F408" s="10">
        <f>C408*E408</f>
        <v>0</v>
      </c>
    </row>
    <row r="409" spans="1:6" x14ac:dyDescent="0.25">
      <c r="A409" s="111"/>
      <c r="B409" s="6"/>
      <c r="C409" s="7"/>
      <c r="D409" s="108"/>
      <c r="E409" s="109"/>
      <c r="F409" s="10">
        <f t="shared" ref="F409:F418" si="3">C409*E409</f>
        <v>0</v>
      </c>
    </row>
    <row r="410" spans="1:6" x14ac:dyDescent="0.25">
      <c r="A410" s="5"/>
      <c r="B410" s="54" t="s">
        <v>305</v>
      </c>
      <c r="C410" s="7"/>
      <c r="D410" s="108"/>
      <c r="E410" s="109"/>
      <c r="F410" s="10">
        <f t="shared" si="3"/>
        <v>0</v>
      </c>
    </row>
    <row r="411" spans="1:6" x14ac:dyDescent="0.25">
      <c r="A411" s="114"/>
      <c r="B411" s="14"/>
      <c r="C411" s="7"/>
      <c r="D411" s="108"/>
      <c r="E411" s="109"/>
      <c r="F411" s="10">
        <f t="shared" si="3"/>
        <v>0</v>
      </c>
    </row>
    <row r="412" spans="1:6" ht="76.5" x14ac:dyDescent="0.25">
      <c r="A412" s="111" t="s">
        <v>306</v>
      </c>
      <c r="B412" s="6" t="s">
        <v>307</v>
      </c>
      <c r="C412" s="7"/>
      <c r="D412" s="108" t="s">
        <v>94</v>
      </c>
      <c r="E412" s="109"/>
      <c r="F412" s="10">
        <f t="shared" si="3"/>
        <v>0</v>
      </c>
    </row>
    <row r="413" spans="1:6" x14ac:dyDescent="0.25">
      <c r="A413" s="111"/>
      <c r="B413" s="54" t="s">
        <v>308</v>
      </c>
      <c r="C413" s="7"/>
      <c r="D413" s="108"/>
      <c r="E413" s="109"/>
      <c r="F413" s="10">
        <f t="shared" si="3"/>
        <v>0</v>
      </c>
    </row>
    <row r="414" spans="1:6" x14ac:dyDescent="0.25">
      <c r="A414" s="111"/>
      <c r="B414" s="54"/>
      <c r="C414" s="7"/>
      <c r="D414" s="108"/>
      <c r="E414" s="109"/>
      <c r="F414" s="10">
        <f t="shared" si="3"/>
        <v>0</v>
      </c>
    </row>
    <row r="415" spans="1:6" ht="38.25" x14ac:dyDescent="0.25">
      <c r="A415" s="5" t="s">
        <v>309</v>
      </c>
      <c r="B415" s="6" t="s">
        <v>310</v>
      </c>
      <c r="C415" s="7">
        <v>1</v>
      </c>
      <c r="D415" s="108" t="s">
        <v>94</v>
      </c>
      <c r="E415" s="109"/>
      <c r="F415" s="10">
        <f t="shared" si="3"/>
        <v>0</v>
      </c>
    </row>
    <row r="416" spans="1:6" x14ac:dyDescent="0.25">
      <c r="A416" s="5"/>
      <c r="B416" s="115"/>
      <c r="C416" s="7"/>
      <c r="D416" s="108"/>
      <c r="E416" s="109"/>
      <c r="F416" s="10">
        <f t="shared" si="3"/>
        <v>0</v>
      </c>
    </row>
    <row r="417" spans="1:6" x14ac:dyDescent="0.25">
      <c r="A417" s="5"/>
      <c r="B417" s="6"/>
      <c r="C417" s="7"/>
      <c r="D417" s="108"/>
      <c r="E417" s="109"/>
      <c r="F417" s="10">
        <f t="shared" si="3"/>
        <v>0</v>
      </c>
    </row>
    <row r="418" spans="1:6" ht="25.5" x14ac:dyDescent="0.25">
      <c r="A418" s="116" t="s">
        <v>311</v>
      </c>
      <c r="B418" s="14" t="s">
        <v>312</v>
      </c>
      <c r="C418" s="7">
        <v>1</v>
      </c>
      <c r="D418" s="108" t="s">
        <v>94</v>
      </c>
      <c r="E418" s="109"/>
      <c r="F418" s="10">
        <f t="shared" si="3"/>
        <v>0</v>
      </c>
    </row>
    <row r="419" spans="1:6" x14ac:dyDescent="0.25">
      <c r="A419" s="44"/>
      <c r="B419" s="45"/>
      <c r="C419" s="21"/>
      <c r="D419" s="22"/>
      <c r="E419" s="23"/>
      <c r="F419" s="24"/>
    </row>
    <row r="420" spans="1:6" x14ac:dyDescent="0.25">
      <c r="A420" s="46"/>
      <c r="B420" s="47" t="s">
        <v>78</v>
      </c>
      <c r="C420" s="27"/>
      <c r="D420" s="28"/>
      <c r="E420" s="29"/>
      <c r="F420" s="51">
        <f>SUM(F391:F419)</f>
        <v>0</v>
      </c>
    </row>
    <row r="421" spans="1:6" x14ac:dyDescent="0.25">
      <c r="A421" s="30"/>
      <c r="B421" s="48"/>
      <c r="C421" s="32"/>
      <c r="D421" s="33"/>
      <c r="E421" s="34"/>
      <c r="F421" s="35"/>
    </row>
    <row r="422" spans="1:6" x14ac:dyDescent="0.25">
      <c r="A422" s="111"/>
      <c r="B422" s="54" t="s">
        <v>83</v>
      </c>
      <c r="C422" s="7"/>
      <c r="D422" s="108"/>
      <c r="E422" s="109"/>
      <c r="F422" s="10"/>
    </row>
    <row r="423" spans="1:6" x14ac:dyDescent="0.25">
      <c r="A423" s="111"/>
      <c r="B423" s="6"/>
      <c r="C423" s="7"/>
      <c r="D423" s="108"/>
      <c r="E423" s="109"/>
      <c r="F423" s="10"/>
    </row>
    <row r="424" spans="1:6" x14ac:dyDescent="0.25">
      <c r="A424" s="111"/>
      <c r="B424" s="6" t="s">
        <v>313</v>
      </c>
      <c r="C424" s="7"/>
      <c r="D424" s="108"/>
      <c r="E424" s="109"/>
      <c r="F424" s="10">
        <f>F386</f>
        <v>0</v>
      </c>
    </row>
    <row r="425" spans="1:6" x14ac:dyDescent="0.25">
      <c r="A425" s="111"/>
      <c r="B425" s="6"/>
      <c r="C425" s="7"/>
      <c r="D425" s="108"/>
      <c r="E425" s="109"/>
      <c r="F425" s="10"/>
    </row>
    <row r="426" spans="1:6" x14ac:dyDescent="0.25">
      <c r="A426" s="111"/>
      <c r="B426" s="6" t="s">
        <v>314</v>
      </c>
      <c r="C426" s="7"/>
      <c r="D426" s="108"/>
      <c r="E426" s="109"/>
      <c r="F426" s="10">
        <f>F420</f>
        <v>0</v>
      </c>
    </row>
    <row r="427" spans="1:6" x14ac:dyDescent="0.25">
      <c r="A427" s="19"/>
      <c r="B427" s="20"/>
      <c r="C427" s="21"/>
      <c r="D427" s="22"/>
      <c r="E427" s="58"/>
      <c r="F427" s="59"/>
    </row>
    <row r="428" spans="1:6" x14ac:dyDescent="0.25">
      <c r="A428" s="44" t="s">
        <v>268</v>
      </c>
      <c r="B428" s="56" t="s">
        <v>315</v>
      </c>
      <c r="C428" s="27"/>
      <c r="D428" s="28" t="s">
        <v>32</v>
      </c>
      <c r="E428" s="29"/>
      <c r="F428" s="60">
        <f>F426+F386</f>
        <v>0</v>
      </c>
    </row>
    <row r="429" spans="1:6" x14ac:dyDescent="0.25">
      <c r="A429" s="57"/>
      <c r="B429" s="31"/>
      <c r="C429" s="32"/>
      <c r="D429" s="33"/>
      <c r="E429" s="61"/>
      <c r="F429" s="62" t="s">
        <v>316</v>
      </c>
    </row>
    <row r="431" spans="1:6" x14ac:dyDescent="0.25">
      <c r="B431" t="s">
        <v>317</v>
      </c>
      <c r="F431" s="117">
        <f>F428+F349+F332+F294+F198+F166+F131+F117+F96+F32</f>
        <v>0</v>
      </c>
    </row>
  </sheetData>
  <mergeCells count="2">
    <mergeCell ref="A1:F1"/>
    <mergeCell ref="A2:F2"/>
  </mergeCells>
  <pageMargins left="0.7" right="0.7" top="0.75" bottom="0.75" header="0.3" footer="0.3"/>
  <pageSetup paperSize="9" scale="83" orientation="portrait" r:id="rId1"/>
  <rowBreaks count="1" manualBreakCount="1">
    <brk id="39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MTC Business Centre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opira</dc:creator>
  <cp:lastModifiedBy>Solomon Kumba</cp:lastModifiedBy>
  <dcterms:created xsi:type="dcterms:W3CDTF">2020-08-06T05:23:09Z</dcterms:created>
  <dcterms:modified xsi:type="dcterms:W3CDTF">2020-11-18T08:03:34Z</dcterms:modified>
</cp:coreProperties>
</file>