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teams/BIH/GS/RFQ 2020/2021/GS-RFQ-2021/RFQ-014-21-RWC projekat SVK10 00112658-Zlaja-avk/"/>
    </mc:Choice>
  </mc:AlternateContent>
  <xr:revisionPtr revIDLastSave="5" documentId="8_{82FA8EEC-741B-4708-BC45-E400E283970E}" xr6:coauthVersionLast="46" xr6:coauthVersionMax="46" xr10:uidLastSave="{D9F6F7AF-D9C7-41C8-9969-599BE55344FC}"/>
  <bookViews>
    <workbookView xWindow="2340" yWindow="2340" windowWidth="21600" windowHeight="11385" xr2:uid="{903D2ABE-B6B0-4616-8605-42FD832DC74C}"/>
  </bookViews>
  <sheets>
    <sheet name="gradjevinski radovi Banja Luk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" l="1"/>
  <c r="F56" i="4" s="1"/>
  <c r="F45" i="4" l="1"/>
  <c r="F57" i="4" s="1"/>
  <c r="F17" i="4"/>
  <c r="F55" i="4" s="1"/>
  <c r="F58" i="4" l="1"/>
  <c r="F59" i="4" s="1"/>
  <c r="F60" i="4" s="1"/>
</calcChain>
</file>

<file path=xl/sharedStrings.xml><?xml version="1.0" encoding="utf-8"?>
<sst xmlns="http://schemas.openxmlformats.org/spreadsheetml/2006/main" count="78" uniqueCount="48">
  <si>
    <t>količina</t>
  </si>
  <si>
    <t>ukupna cijena (KM)</t>
  </si>
  <si>
    <t>opis radova</t>
  </si>
  <si>
    <t xml:space="preserve">A. </t>
  </si>
  <si>
    <t>kom</t>
  </si>
  <si>
    <t>jed. mjere</t>
  </si>
  <si>
    <t>jedin. cijena</t>
  </si>
  <si>
    <t>poz</t>
  </si>
  <si>
    <t xml:space="preserve">B. </t>
  </si>
  <si>
    <t>UKUPNO</t>
  </si>
  <si>
    <t>+ PDV 17%</t>
  </si>
  <si>
    <t>UKUPNO S PDV-om (KM)</t>
  </si>
  <si>
    <t>m2</t>
  </si>
  <si>
    <t>pauš.</t>
  </si>
  <si>
    <r>
      <rPr>
        <b/>
        <sz val="11"/>
        <color theme="1"/>
        <rFont val="Calibri"/>
        <family val="2"/>
        <scheme val="minor"/>
      </rPr>
      <t>Bojenje unutrašnjih zidova i stropova</t>
    </r>
    <r>
      <rPr>
        <sz val="11"/>
        <color theme="1"/>
        <rFont val="Calibri"/>
        <family val="2"/>
        <scheme val="minor"/>
      </rPr>
      <t xml:space="preserve">                           Raditi poludisperzivnom bijelom bojom  u dva premaza.   
Ukalkulisati i prethodno skidanje-struganje naslaga starog moleraja, impregnaciju i gletovanje svih površina sa "Gletafix" kitom.
Obradu izvesti stručno i kvalitetno sa svim potrebnim predradnjama, struganjem, grundiranjem i gletovanjem u dvije ruke.
Obračun po m2, kompletno gotovih obojenih površina sa svim potrebnim predradnjama.</t>
    </r>
  </si>
  <si>
    <t>RUŠENJE I DEMONTAŽA</t>
  </si>
  <si>
    <r>
      <rPr>
        <b/>
        <sz val="11"/>
        <color theme="1"/>
        <rFont val="Calibri"/>
        <family val="2"/>
        <scheme val="minor"/>
      </rPr>
      <t xml:space="preserve">Demontaža postojeće podne obloge (laminat) u kancelariji. </t>
    </r>
    <r>
      <rPr>
        <sz val="11"/>
        <color theme="1"/>
        <rFont val="Calibri"/>
        <family val="2"/>
        <scheme val="minor"/>
      </rPr>
      <t>Cijenom obuhvatiti I utovar I odvoz materijala na deponiju.  Obračun po m2</t>
    </r>
  </si>
  <si>
    <t>m3</t>
  </si>
  <si>
    <r>
      <rPr>
        <b/>
        <sz val="11"/>
        <color theme="1"/>
        <rFont val="Calibri"/>
        <family val="2"/>
        <scheme val="minor"/>
      </rPr>
      <t xml:space="preserve">Izrada otvora za vrata dim. 90x210 cm    </t>
    </r>
    <r>
      <rPr>
        <sz val="11"/>
        <color theme="1"/>
        <rFont val="Calibri"/>
        <family val="2"/>
        <scheme val="minor"/>
      </rPr>
      <t xml:space="preserve">                                               Izbijanje otvora za vrata u postojećem zidu d=25 cm, između kancelarije za podršku i prostorije za svjedoke.  Cijenom obuhvatiti I zidarsku obradu otvora, pripremu za ugradnju vrata, te utovar viška materijala i odvoz na deponiju. 
Obračun je po m3.
                           </t>
    </r>
  </si>
  <si>
    <r>
      <rPr>
        <b/>
        <sz val="11"/>
        <color theme="1"/>
        <rFont val="Calibri"/>
        <family val="2"/>
        <scheme val="minor"/>
      </rPr>
      <t>Demontaža prozora dim. 110x165 cm</t>
    </r>
    <r>
      <rPr>
        <sz val="11"/>
        <color theme="1"/>
        <rFont val="Calibri"/>
        <family val="2"/>
        <scheme val="minor"/>
      </rPr>
      <t xml:space="preserve">                           Demontaža prozora s pripadajućom klupicom I okapnicom. Cijenom obuhvatiti utovar pozicije I odvoz na deponiju. 
Obračun po kompletu pozicije</t>
    </r>
  </si>
  <si>
    <r>
      <t xml:space="preserve">Demontaža kancelarijskih trakastih zavjesa ukupne dužine 9m                                                                    </t>
    </r>
    <r>
      <rPr>
        <sz val="11"/>
        <color theme="1"/>
        <rFont val="Calibri"/>
        <family val="2"/>
        <scheme val="minor"/>
      </rPr>
      <t>Demontirati trakaste zavjese visine 220 cm iz sve tri prostorije. Cijenom obuhvatiti I utovar I odvoz na deponiju. Obračun po kompletu pozicije.</t>
    </r>
  </si>
  <si>
    <t>komplet</t>
  </si>
  <si>
    <r>
      <t xml:space="preserve">Demontaža vrata dim 90x290 cm                                                                    </t>
    </r>
    <r>
      <rPr>
        <sz val="11"/>
        <color theme="1"/>
        <rFont val="Calibri"/>
        <family val="2"/>
        <scheme val="minor"/>
      </rPr>
      <t>Demontirati tapacirana vrata (ulaz iz koridora u kancelarije) s pripadajućim futer štokovima, iz zida d=40 cm. Cijenom obuhvatiti i utovar i odvoz pozicija na deponiju.  Obračun po kompletu pozicije.</t>
    </r>
  </si>
  <si>
    <r>
      <t xml:space="preserve">Demontaža parapetnih kanalica dužine 7m                                                                    </t>
    </r>
    <r>
      <rPr>
        <sz val="11"/>
        <color theme="1"/>
        <rFont val="Calibri"/>
        <family val="2"/>
        <scheme val="minor"/>
      </rPr>
      <t>Pažljiva demontaža postojećih parapetnih kanalica. Postojeće kabloce izvući i zadržati do nove montaže.  Cijenom obuhvatiti I utovar I odvoz na deponiju. Obračun po kompletu pozicije.</t>
    </r>
  </si>
  <si>
    <t>sati</t>
  </si>
  <si>
    <r>
      <rPr>
        <b/>
        <sz val="11"/>
        <color theme="1"/>
        <rFont val="Calibri"/>
        <family val="2"/>
        <scheme val="minor"/>
      </rPr>
      <t>Pripomoći kod instalaterskih i građevinskih radova</t>
    </r>
    <r>
      <rPr>
        <sz val="11"/>
        <color theme="1"/>
        <rFont val="Calibri"/>
        <family val="2"/>
        <scheme val="minor"/>
      </rPr>
      <t>, razna dubljenja i bušenja, nepredviđeni radovi, popravci oštećenja, krpanja žbuke i sl. Obračun po stvarno utrošenim satima.</t>
    </r>
  </si>
  <si>
    <t>A. UKUPNO RADOVI RUŠENJA I DEMONTAŽE</t>
  </si>
  <si>
    <t>GRAĐEVINSKO-ZANATSKI RADOVI</t>
  </si>
  <si>
    <t>PREDMJER RADOVA    OKRUŽNI SUD BANJA LUKA</t>
  </si>
  <si>
    <r>
      <rPr>
        <b/>
        <sz val="11"/>
        <color theme="1"/>
        <rFont val="Calibri"/>
        <family val="2"/>
        <scheme val="minor"/>
      </rPr>
      <t xml:space="preserve">Nabavka i ugradnja vrata dim. 90x210 cm    </t>
    </r>
    <r>
      <rPr>
        <sz val="11"/>
        <color theme="1"/>
        <rFont val="Calibri"/>
        <family val="2"/>
        <scheme val="minor"/>
      </rPr>
      <t xml:space="preserve">                                               Nabavka, dostava I montaža jednokrilnih vrata. Ram i krilo vrata od prvoklasnog drveta, ispuna krila vrata od kartonskog saća  ili iverice sa obostrano pokrivnom pločom 4,0 mm industrijski furnirano ili bojeno i lakirano poliuretanskim lakom. Boja bijela. Okov vrata je standardan, prvoklasan,  sa cilindričnom bravom. Sve mjere provjeriti na licu mjesta.
Obračun je po kom.
                           </t>
    </r>
  </si>
  <si>
    <r>
      <rPr>
        <b/>
        <sz val="11"/>
        <color theme="1"/>
        <rFont val="Calibri"/>
        <family val="2"/>
        <scheme val="minor"/>
      </rPr>
      <t xml:space="preserve">Nabavka i ugradnja vrata na toaletu dim. 75x210 cm    </t>
    </r>
    <r>
      <rPr>
        <sz val="11"/>
        <color theme="1"/>
        <rFont val="Calibri"/>
        <family val="2"/>
        <scheme val="minor"/>
      </rPr>
      <t xml:space="preserve">                                               Nabavka, dostava I montaža jednokrilnih vrata. Ram i krilo vrata od prvoklasnog drveta, ispuna krila vrata od kartonskog saća  ili iverice sa obostrano pokrivnom pločom 4,0 mm industrijski furnirano ili bojeno i lakirano poliuretanskim lakom. Boja bijela. Okov vrata je standardan, prvoklasan,  brava za sobna vrata.. Sve mjere provjeriti na licu mjesta.
Obračun je po kom.
                           </t>
    </r>
  </si>
  <si>
    <r>
      <rPr>
        <b/>
        <sz val="11"/>
        <color theme="1"/>
        <rFont val="Calibri"/>
        <family val="2"/>
        <scheme val="minor"/>
      </rPr>
      <t>Nabavka i ugradnja tapaciranih vrata s nadsvjetlom i futer štokovima                                                              dimenzija otvora 90x290 cm                                                         visina krila vrata 195 cm                                                               debljina zida 40 cm</t>
    </r>
    <r>
      <rPr>
        <sz val="11"/>
        <color theme="1"/>
        <rFont val="Calibri"/>
        <family val="2"/>
        <scheme val="minor"/>
      </rPr>
      <t xml:space="preserve">                                                              Nabavka, dostava I montaža jednokrilnih tapaciranih vrata s nadsvjetlom i futer štokom.  Ram i krilo vrata od prvoklasnog drveta (jela ili smrča), ispuna krila vrata od kartonskog saća  ili iverice sa obostrano pokrivnom pločom 4,0 mm. Krilo vrata obostrano tapacirano, presvučeno umjetnom kožom u smeđoj boji, po uzoru na postojeća vrata. Svi ostali dijelovi vrata lakirani poliuretanskim mat lakom u bijeloj boji. Okov vrata je standardan, prvoklasan,  brava cilindrična s tri ključa. Ostakljenje nadsvjetla kaljenim staklom d=6 mm. Futer štok u širine 4 cm u zidu debljine 40 cm, raditi od prvoklasnog drveta (jela ili smrča), lakirano polumat bijelo. Sve mjere provjeriti na licu mjesta.
Obračun je po kom.
                           </t>
    </r>
  </si>
  <si>
    <r>
      <rPr>
        <b/>
        <sz val="11"/>
        <color theme="1"/>
        <rFont val="Calibri"/>
        <family val="2"/>
        <scheme val="minor"/>
      </rPr>
      <t>Nabavka I ugradnja laminata</t>
    </r>
    <r>
      <rPr>
        <sz val="11"/>
        <color theme="1"/>
        <rFont val="Calibri"/>
        <family val="2"/>
        <scheme val="minor"/>
      </rPr>
      <t xml:space="preserve">                                       Nabavka I ugradnja laminata u kancelariji. Laminat d=12 mm ugraditi na prethodno pripremljenu I očišćenu podlogu, ugradnja na spužvu 4 mm. Proizvođač kvalitetan, kao Tarkett, dezen po uzoru na postojeći. Cijenom obuhvatiti i nabavku i ugradnju tipskih PVC lajsni, kao i podne prelazne lajsne na spoju s potojećim laminatom (dužina 1.0 m).  Obračun po m2 gotovog poda.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</si>
  <si>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Nabavka I ugradnja zavjesa                                          ukupna dužina 9 m                                                                       visina 2.2 m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Nabavka I ugradnja zebra (dan-noć) zavjesa. Ugradnja nosača u strop. Kompletnu dužinu podijeliti na ukupno 7 komada zavjesa, s pojedinačnim regulatorima. Tekstil standardni, boja bijela (svijetlo bež). Mjere kontrolisati na licu mjesta. Obračun po m2 kompletne pozicije.                                                </t>
    </r>
  </si>
  <si>
    <t xml:space="preserve">Čišćenje prostora u toku radova I finalno čišćenje nakon izvođenja radova. </t>
  </si>
  <si>
    <t>B. UKUPNO GRAĐEVINSKO-ZANATSKI RADOVI</t>
  </si>
  <si>
    <t xml:space="preserve">C. </t>
  </si>
  <si>
    <t>RADOVI NA MREŽI</t>
  </si>
  <si>
    <t>m</t>
  </si>
  <si>
    <r>
      <t xml:space="preserve">Parapetne kanalice 150x50 m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Nabavka I ugradnja parapetnih kanalica (kanal+završni poklopac) u sve tri kancelarije, za provođenje mrežnih i napojnih kablova. Proizvođač kao Legrand I sl. Boja bijela. Obračun po m' kompletno ugrađene pozicije. </t>
    </r>
  </si>
  <si>
    <r>
      <t xml:space="preserve">Mrežna utičnica                                                                           </t>
    </r>
    <r>
      <rPr>
        <sz val="11"/>
        <color theme="1"/>
        <rFont val="Calibri"/>
        <family val="2"/>
        <scheme val="minor"/>
      </rPr>
      <t>Nabavka i izrada izvoda mreže u dužini do 9m', te nabavka i ugradnja mrežne utičnice u parapetnu kanalicu, proizvođač kao Legrand.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Obračun po kompletu ugrađene pozicije. </t>
    </r>
  </si>
  <si>
    <r>
      <t xml:space="preserve">Utičnica 220 V 16 A                                                                           </t>
    </r>
    <r>
      <rPr>
        <sz val="11"/>
        <color theme="1"/>
        <rFont val="Calibri"/>
        <family val="2"/>
        <scheme val="minor"/>
      </rPr>
      <t>Nabavka materijala i izvođenje napojnog kabla dužine do 9m', te nabavka i ugradnja utičnice 220 V 16A u parapetnu kanalicu, proizvođač kao Legrand.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Obračun po kompletu ugrađene pozicije. </t>
    </r>
  </si>
  <si>
    <r>
      <t xml:space="preserve">Utičnica 220 V 16 A  (za plazmu)                                                                         </t>
    </r>
    <r>
      <rPr>
        <sz val="11"/>
        <color theme="1"/>
        <rFont val="Calibri"/>
        <family val="2"/>
        <scheme val="minor"/>
      </rPr>
      <t>Nabavka materijala i izvođenje napojnog kabla dužine do 9m', te nabavka i ugradnja utičnice 220 V 16A za podžbuknu ugradnju.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Obračun po kompletu ugrađene pozicije. </t>
    </r>
  </si>
  <si>
    <t>C. UKUPNO RADOVI NA MREŽI</t>
  </si>
  <si>
    <t>UKUPNA VRIJEDNOST RADOVA  (KM):</t>
  </si>
  <si>
    <t>C.</t>
  </si>
  <si>
    <r>
      <t xml:space="preserve">Demontaža vrata toaleta dim 75x205 cm                                                          </t>
    </r>
    <r>
      <rPr>
        <sz val="11"/>
        <color theme="1"/>
        <rFont val="Calibri"/>
        <family val="2"/>
        <scheme val="minor"/>
      </rPr>
      <t>Pažljiva demontaža vrata na toaletu (voditi računa o postojećoj zidnoj keramici). Cijenom obuhvatiti I utovar I odvoz na deponiju. Obračun po kompletu pozicije.</t>
    </r>
  </si>
  <si>
    <r>
      <t xml:space="preserve">Prozor 110x165 cm                                                       </t>
    </r>
    <r>
      <rPr>
        <sz val="11"/>
        <color theme="1"/>
        <rFont val="Calibri"/>
        <family val="2"/>
        <scheme val="minor"/>
      </rPr>
      <t xml:space="preserve">Izrada, transport i montaža prozora s nadsvjetlom. Izgled prozora po uzoru na postojeći (u donjem dijelu krilo koje se otvara i po horizontalnoj i po vertikanoj osi, u gornjem dijelu fiksno nadsvjetlo). Materijal: Prozor izrađen od šestokomornih PVC profila bijele boje ojačanih čeličnim pocinčanim profilima i sistemom zaptivanja EPDM gumom (Uf &lt; 0,86 W/m2K). Profili moraju biti od renomiranog proizvođača, kao Aluplast, Gealan i slično. Boja bijela, prozor zastakliti termoizolacionim niskoemisionim staklom 4lowe+16A+4+16A+4 lowe, punjeno argonom i dihtovati trajno elastičnom PDM gumom, sa termolajsnama. (Ug &lt; 0,6 W/m2K). Ukupan koeficijent prolaza toplote za prozor je Uw &lt; 0,82 W/m2K, Rw&gt;33dB. zrakopropusnost klase 4, vodonepropusnost klase 9A, otpornost na optrećenje vjetrom klase B5. Krilo prozora snabdjeti odgovarajućim okovom od renomiranog proizvođača kao Sigenia ili slično, otvaranje oko horizontalne i vertikalne osi i kvakom za učestalo otvaranje. Zabravljivanje obezbijediti zakačkama raspoređenim, obodno, po cijelom obimu krila, na međusobnom odstojanju max. 60 cm. </t>
    </r>
    <r>
      <rPr>
        <b/>
        <sz val="11"/>
        <color theme="1"/>
        <rFont val="Calibri"/>
        <family val="2"/>
        <scheme val="minor"/>
      </rPr>
      <t xml:space="preserve"> Cijenom obuhvatiti i zidarsku obradu kompletnog otvora, nabavku i ugradnju unutrašnje kamene klupice po uzoru na postojeću i vanjsku limenu okapnicu.                                </t>
    </r>
    <r>
      <rPr>
        <sz val="11"/>
        <color theme="1"/>
        <rFont val="Calibri"/>
        <family val="2"/>
        <scheme val="minor"/>
      </rPr>
      <t xml:space="preserve">NAPOMENA: Sve mjere provjeriti na licu mjesta.               Obračun po kompletu ugrađene i obrađene pozicije.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</si>
</sst>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right" vertical="top"/>
    </xf>
    <xf numFmtId="49" fontId="1" fillId="0" borderId="17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164" fontId="0" fillId="0" borderId="14" xfId="0" applyNumberFormat="1" applyBorder="1" applyAlignment="1">
      <alignment horizontal="right" vertical="top" wrapText="1"/>
    </xf>
    <xf numFmtId="164" fontId="0" fillId="0" borderId="14" xfId="0" applyNumberFormat="1" applyBorder="1" applyAlignment="1">
      <alignment horizontal="right" vertical="top"/>
    </xf>
    <xf numFmtId="49" fontId="0" fillId="0" borderId="17" xfId="0" applyNumberFormat="1" applyFont="1" applyBorder="1" applyAlignment="1">
      <alignment horizontal="left" vertical="top" wrapText="1"/>
    </xf>
    <xf numFmtId="164" fontId="0" fillId="2" borderId="1" xfId="0" applyNumberFormat="1" applyFill="1" applyBorder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 wrapText="1"/>
    </xf>
    <xf numFmtId="49" fontId="0" fillId="0" borderId="17" xfId="0" applyNumberFormat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16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2" borderId="7" xfId="0" applyNumberFormat="1" applyFill="1" applyBorder="1" applyAlignment="1">
      <alignment vertical="top"/>
    </xf>
    <xf numFmtId="49" fontId="0" fillId="0" borderId="23" xfId="0" applyNumberFormat="1" applyBorder="1" applyAlignment="1">
      <alignment vertical="top"/>
    </xf>
    <xf numFmtId="2" fontId="0" fillId="0" borderId="23" xfId="0" applyNumberForma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2" borderId="0" xfId="0" applyNumberFormat="1" applyFont="1" applyFill="1" applyAlignment="1">
      <alignment vertical="top"/>
    </xf>
    <xf numFmtId="0" fontId="1" fillId="2" borderId="2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0" fontId="1" fillId="2" borderId="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0" borderId="11" xfId="0" applyNumberFormat="1" applyBorder="1" applyAlignment="1">
      <alignment horizontal="right" vertical="top"/>
    </xf>
    <xf numFmtId="0" fontId="0" fillId="0" borderId="12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5" xfId="0" applyBorder="1" applyAlignment="1">
      <alignment horizontal="right" vertical="top"/>
    </xf>
    <xf numFmtId="164" fontId="0" fillId="0" borderId="5" xfId="0" applyNumberFormat="1" applyBorder="1" applyAlignment="1">
      <alignment horizontal="right" vertical="top" wrapText="1"/>
    </xf>
    <xf numFmtId="164" fontId="0" fillId="0" borderId="5" xfId="0" applyNumberFormat="1" applyBorder="1" applyAlignment="1">
      <alignment horizontal="right" vertical="top"/>
    </xf>
    <xf numFmtId="164" fontId="0" fillId="0" borderId="14" xfId="0" applyNumberFormat="1" applyBorder="1" applyAlignment="1">
      <alignment horizontal="right" vertical="top"/>
    </xf>
    <xf numFmtId="0" fontId="0" fillId="0" borderId="6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right" vertical="top"/>
    </xf>
    <xf numFmtId="49" fontId="0" fillId="0" borderId="19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164" fontId="0" fillId="0" borderId="14" xfId="0" applyNumberFormat="1" applyBorder="1" applyAlignment="1">
      <alignment horizontal="right" vertical="top" wrapText="1"/>
    </xf>
    <xf numFmtId="0" fontId="0" fillId="0" borderId="8" xfId="0" applyBorder="1" applyAlignment="1">
      <alignment horizontal="right" vertical="top"/>
    </xf>
    <xf numFmtId="164" fontId="0" fillId="0" borderId="8" xfId="0" applyNumberFormat="1" applyBorder="1" applyAlignment="1">
      <alignment horizontal="right" vertical="top" wrapText="1"/>
    </xf>
    <xf numFmtId="164" fontId="0" fillId="0" borderId="13" xfId="0" applyNumberFormat="1" applyBorder="1" applyAlignment="1">
      <alignment horizontal="right" vertical="top"/>
    </xf>
    <xf numFmtId="164" fontId="0" fillId="0" borderId="16" xfId="0" applyNumberFormat="1" applyBorder="1" applyAlignment="1">
      <alignment horizontal="right" vertical="top"/>
    </xf>
    <xf numFmtId="164" fontId="0" fillId="0" borderId="9" xfId="0" applyNumberFormat="1" applyBorder="1" applyAlignment="1">
      <alignment horizontal="right" vertical="top"/>
    </xf>
    <xf numFmtId="0" fontId="0" fillId="0" borderId="15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C60C-C4EB-41A1-BED5-13D209368303}">
  <dimension ref="A1:F60"/>
  <sheetViews>
    <sheetView tabSelected="1" view="pageBreakPreview" topLeftCell="A43" zoomScale="80" zoomScaleNormal="80" zoomScaleSheetLayoutView="80" workbookViewId="0">
      <selection activeCell="B6" sqref="B6:B15"/>
    </sheetView>
  </sheetViews>
  <sheetFormatPr defaultColWidth="5.28515625" defaultRowHeight="15" x14ac:dyDescent="0.25"/>
  <cols>
    <col min="1" max="1" width="4.28515625" style="5" bestFit="1" customWidth="1"/>
    <col min="2" max="2" width="165.5703125" style="5" bestFit="1" customWidth="1"/>
    <col min="3" max="3" width="9.28515625" style="5" bestFit="1" customWidth="1"/>
    <col min="4" max="4" width="8" style="5" bestFit="1" customWidth="1"/>
    <col min="5" max="5" width="8.7109375" style="6" bestFit="1" customWidth="1"/>
    <col min="6" max="6" width="9.85546875" style="5" bestFit="1" customWidth="1"/>
    <col min="7" max="16384" width="5.28515625" style="5"/>
  </cols>
  <sheetData>
    <row r="1" spans="1:6" s="1" customFormat="1" x14ac:dyDescent="0.25">
      <c r="B1" s="1" t="s">
        <v>28</v>
      </c>
    </row>
    <row r="3" spans="1:6" s="3" customFormat="1" x14ac:dyDescent="0.25">
      <c r="A3" s="2" t="s">
        <v>3</v>
      </c>
      <c r="B3" s="2" t="s">
        <v>15</v>
      </c>
      <c r="E3" s="4"/>
    </row>
    <row r="4" spans="1:6" ht="15.75" thickBot="1" x14ac:dyDescent="0.3"/>
    <row r="5" spans="1:6" s="1" customFormat="1" ht="45.75" thickBot="1" x14ac:dyDescent="0.3">
      <c r="A5" s="7" t="s">
        <v>7</v>
      </c>
      <c r="B5" s="8" t="s">
        <v>2</v>
      </c>
      <c r="C5" s="9" t="s">
        <v>5</v>
      </c>
      <c r="D5" s="8" t="s">
        <v>0</v>
      </c>
      <c r="E5" s="10" t="s">
        <v>6</v>
      </c>
      <c r="F5" s="10" t="s">
        <v>1</v>
      </c>
    </row>
    <row r="6" spans="1:6" x14ac:dyDescent="0.25">
      <c r="A6" s="49">
        <v>1</v>
      </c>
      <c r="B6" s="61" t="s">
        <v>16</v>
      </c>
      <c r="C6" s="55" t="s">
        <v>12</v>
      </c>
      <c r="D6" s="55">
        <v>15</v>
      </c>
      <c r="E6" s="56"/>
      <c r="F6" s="57"/>
    </row>
    <row r="7" spans="1:6" ht="15.75" thickBot="1" x14ac:dyDescent="0.3">
      <c r="A7" s="60"/>
      <c r="B7" s="62"/>
      <c r="C7" s="45"/>
      <c r="D7" s="45"/>
      <c r="E7" s="46"/>
      <c r="F7" s="59"/>
    </row>
    <row r="8" spans="1:6" x14ac:dyDescent="0.25">
      <c r="A8" s="49">
        <v>2</v>
      </c>
      <c r="B8" s="51" t="s">
        <v>18</v>
      </c>
      <c r="C8" s="45" t="s">
        <v>17</v>
      </c>
      <c r="D8" s="55">
        <v>0.5</v>
      </c>
      <c r="E8" s="56"/>
      <c r="F8" s="57"/>
    </row>
    <row r="9" spans="1:6" ht="15.75" thickBot="1" x14ac:dyDescent="0.3">
      <c r="A9" s="50"/>
      <c r="B9" s="52"/>
      <c r="C9" s="53"/>
      <c r="D9" s="53"/>
      <c r="E9" s="54"/>
      <c r="F9" s="58"/>
    </row>
    <row r="10" spans="1:6" x14ac:dyDescent="0.25">
      <c r="A10" s="42">
        <v>3</v>
      </c>
      <c r="B10" s="44" t="s">
        <v>19</v>
      </c>
      <c r="C10" s="45" t="s">
        <v>21</v>
      </c>
      <c r="D10" s="45">
        <v>1</v>
      </c>
      <c r="E10" s="46"/>
      <c r="F10" s="47"/>
    </row>
    <row r="11" spans="1:6" ht="15.75" thickBot="1" x14ac:dyDescent="0.3">
      <c r="A11" s="43"/>
      <c r="B11" s="44"/>
      <c r="C11" s="45"/>
      <c r="D11" s="45"/>
      <c r="E11" s="46"/>
      <c r="F11" s="47"/>
    </row>
    <row r="12" spans="1:6" ht="30.75" thickBot="1" x14ac:dyDescent="0.3">
      <c r="A12" s="11">
        <v>4</v>
      </c>
      <c r="B12" s="12" t="s">
        <v>22</v>
      </c>
      <c r="C12" s="13" t="s">
        <v>21</v>
      </c>
      <c r="D12" s="13">
        <v>2</v>
      </c>
      <c r="E12" s="14"/>
      <c r="F12" s="15"/>
    </row>
    <row r="13" spans="1:6" ht="30.75" thickBot="1" x14ac:dyDescent="0.3">
      <c r="A13" s="11">
        <v>5</v>
      </c>
      <c r="B13" s="12" t="s">
        <v>46</v>
      </c>
      <c r="C13" s="13" t="s">
        <v>21</v>
      </c>
      <c r="D13" s="13">
        <v>1</v>
      </c>
      <c r="E13" s="14"/>
      <c r="F13" s="15"/>
    </row>
    <row r="14" spans="1:6" ht="30.75" thickBot="1" x14ac:dyDescent="0.3">
      <c r="A14" s="11">
        <v>6</v>
      </c>
      <c r="B14" s="12" t="s">
        <v>20</v>
      </c>
      <c r="C14" s="13" t="s">
        <v>21</v>
      </c>
      <c r="D14" s="13">
        <v>1</v>
      </c>
      <c r="E14" s="14"/>
      <c r="F14" s="15"/>
    </row>
    <row r="15" spans="1:6" ht="30.75" thickBot="1" x14ac:dyDescent="0.3">
      <c r="A15" s="11">
        <v>7</v>
      </c>
      <c r="B15" s="12" t="s">
        <v>23</v>
      </c>
      <c r="C15" s="13" t="s">
        <v>21</v>
      </c>
      <c r="D15" s="13">
        <v>1</v>
      </c>
      <c r="E15" s="14"/>
      <c r="F15" s="15"/>
    </row>
    <row r="16" spans="1:6" ht="15.75" thickBot="1" x14ac:dyDescent="0.3">
      <c r="A16" s="11">
        <v>8</v>
      </c>
      <c r="B16" s="16" t="s">
        <v>25</v>
      </c>
      <c r="C16" s="13" t="s">
        <v>24</v>
      </c>
      <c r="D16" s="13">
        <v>20</v>
      </c>
      <c r="E16" s="14"/>
      <c r="F16" s="15"/>
    </row>
    <row r="17" spans="1:6" ht="15.75" thickBot="1" x14ac:dyDescent="0.3">
      <c r="A17" s="36" t="s">
        <v>26</v>
      </c>
      <c r="B17" s="37"/>
      <c r="C17" s="37"/>
      <c r="D17" s="37"/>
      <c r="E17" s="38"/>
      <c r="F17" s="17">
        <f>SUM(F6:F16)</f>
        <v>0</v>
      </c>
    </row>
    <row r="18" spans="1:6" x14ac:dyDescent="0.25">
      <c r="A18" s="18"/>
      <c r="B18" s="19"/>
    </row>
    <row r="19" spans="1:6" x14ac:dyDescent="0.25">
      <c r="A19" s="18"/>
      <c r="B19" s="19"/>
    </row>
    <row r="20" spans="1:6" s="3" customFormat="1" x14ac:dyDescent="0.25">
      <c r="A20" s="2" t="s">
        <v>8</v>
      </c>
      <c r="B20" s="2" t="s">
        <v>27</v>
      </c>
      <c r="E20" s="4"/>
    </row>
    <row r="21" spans="1:6" ht="15.75" thickBot="1" x14ac:dyDescent="0.3">
      <c r="A21" s="18"/>
      <c r="B21" s="19"/>
    </row>
    <row r="22" spans="1:6" s="1" customFormat="1" ht="45.75" thickBot="1" x14ac:dyDescent="0.3">
      <c r="A22" s="7" t="s">
        <v>7</v>
      </c>
      <c r="B22" s="8" t="s">
        <v>2</v>
      </c>
      <c r="C22" s="9" t="s">
        <v>5</v>
      </c>
      <c r="D22" s="8" t="s">
        <v>0</v>
      </c>
      <c r="E22" s="10" t="s">
        <v>6</v>
      </c>
      <c r="F22" s="10" t="s">
        <v>1</v>
      </c>
    </row>
    <row r="23" spans="1:6" ht="135.75" thickBot="1" x14ac:dyDescent="0.3">
      <c r="A23" s="11">
        <v>1</v>
      </c>
      <c r="B23" s="12" t="s">
        <v>47</v>
      </c>
      <c r="C23" s="13" t="s">
        <v>21</v>
      </c>
      <c r="D23" s="13">
        <v>1</v>
      </c>
      <c r="E23" s="14"/>
      <c r="F23" s="15"/>
    </row>
    <row r="24" spans="1:6" x14ac:dyDescent="0.25">
      <c r="A24" s="49">
        <v>2</v>
      </c>
      <c r="B24" s="51" t="s">
        <v>29</v>
      </c>
      <c r="C24" s="45" t="s">
        <v>4</v>
      </c>
      <c r="D24" s="45">
        <v>1</v>
      </c>
      <c r="E24" s="46"/>
      <c r="F24" s="47"/>
    </row>
    <row r="25" spans="1:6" ht="15.75" thickBot="1" x14ac:dyDescent="0.3">
      <c r="A25" s="50"/>
      <c r="B25" s="52"/>
      <c r="C25" s="45"/>
      <c r="D25" s="45"/>
      <c r="E25" s="46"/>
      <c r="F25" s="47"/>
    </row>
    <row r="26" spans="1:6" x14ac:dyDescent="0.25">
      <c r="A26" s="49">
        <v>3</v>
      </c>
      <c r="B26" s="51" t="s">
        <v>30</v>
      </c>
      <c r="C26" s="45" t="s">
        <v>4</v>
      </c>
      <c r="D26" s="45">
        <v>1</v>
      </c>
      <c r="E26" s="46"/>
      <c r="F26" s="47"/>
    </row>
    <row r="27" spans="1:6" ht="15.75" thickBot="1" x14ac:dyDescent="0.3">
      <c r="A27" s="50"/>
      <c r="B27" s="52"/>
      <c r="C27" s="45"/>
      <c r="D27" s="45"/>
      <c r="E27" s="46"/>
      <c r="F27" s="47"/>
    </row>
    <row r="28" spans="1:6" x14ac:dyDescent="0.25">
      <c r="A28" s="49">
        <v>4</v>
      </c>
      <c r="B28" s="51" t="s">
        <v>31</v>
      </c>
      <c r="C28" s="45" t="s">
        <v>4</v>
      </c>
      <c r="D28" s="45">
        <v>2</v>
      </c>
      <c r="E28" s="46"/>
      <c r="F28" s="47"/>
    </row>
    <row r="29" spans="1:6" ht="15.75" thickBot="1" x14ac:dyDescent="0.3">
      <c r="A29" s="50"/>
      <c r="B29" s="52"/>
      <c r="C29" s="53"/>
      <c r="D29" s="53"/>
      <c r="E29" s="54"/>
      <c r="F29" s="48"/>
    </row>
    <row r="30" spans="1:6" ht="45.75" thickBot="1" x14ac:dyDescent="0.3">
      <c r="A30" s="20">
        <v>5</v>
      </c>
      <c r="B30" s="21" t="s">
        <v>32</v>
      </c>
      <c r="C30" s="13" t="s">
        <v>12</v>
      </c>
      <c r="D30" s="13">
        <v>16</v>
      </c>
      <c r="E30" s="14"/>
      <c r="F30" s="15"/>
    </row>
    <row r="31" spans="1:6" ht="45.75" thickBot="1" x14ac:dyDescent="0.3">
      <c r="A31" s="20">
        <v>6</v>
      </c>
      <c r="B31" s="21" t="s">
        <v>33</v>
      </c>
      <c r="C31" s="13" t="s">
        <v>12</v>
      </c>
      <c r="D31" s="13">
        <v>23</v>
      </c>
      <c r="E31" s="14"/>
      <c r="F31" s="15"/>
    </row>
    <row r="32" spans="1:6" x14ac:dyDescent="0.25">
      <c r="A32" s="42">
        <v>7</v>
      </c>
      <c r="B32" s="44" t="s">
        <v>14</v>
      </c>
      <c r="C32" s="45" t="s">
        <v>12</v>
      </c>
      <c r="D32" s="45">
        <v>220</v>
      </c>
      <c r="E32" s="46"/>
      <c r="F32" s="47"/>
    </row>
    <row r="33" spans="1:6" ht="15.75" thickBot="1" x14ac:dyDescent="0.3">
      <c r="A33" s="43"/>
      <c r="B33" s="44"/>
      <c r="C33" s="45"/>
      <c r="D33" s="45"/>
      <c r="E33" s="46"/>
      <c r="F33" s="47"/>
    </row>
    <row r="34" spans="1:6" ht="15.75" thickBot="1" x14ac:dyDescent="0.3">
      <c r="A34" s="11">
        <v>8</v>
      </c>
      <c r="B34" s="22" t="s">
        <v>34</v>
      </c>
      <c r="C34" s="13" t="s">
        <v>13</v>
      </c>
      <c r="D34" s="13">
        <v>1</v>
      </c>
      <c r="E34" s="14"/>
      <c r="F34" s="15"/>
    </row>
    <row r="35" spans="1:6" ht="15.75" thickBot="1" x14ac:dyDescent="0.3">
      <c r="A35" s="36" t="s">
        <v>35</v>
      </c>
      <c r="B35" s="37"/>
      <c r="C35" s="37"/>
      <c r="D35" s="37"/>
      <c r="E35" s="38"/>
      <c r="F35" s="17">
        <f>SUM(F24:F34)</f>
        <v>0</v>
      </c>
    </row>
    <row r="38" spans="1:6" s="3" customFormat="1" x14ac:dyDescent="0.25">
      <c r="A38" s="2" t="s">
        <v>36</v>
      </c>
      <c r="B38" s="2" t="s">
        <v>37</v>
      </c>
      <c r="E38" s="4"/>
    </row>
    <row r="39" spans="1:6" ht="15.75" thickBot="1" x14ac:dyDescent="0.3"/>
    <row r="40" spans="1:6" s="1" customFormat="1" ht="45.75" thickBot="1" x14ac:dyDescent="0.3">
      <c r="A40" s="7" t="s">
        <v>7</v>
      </c>
      <c r="B40" s="8" t="s">
        <v>2</v>
      </c>
      <c r="C40" s="9" t="s">
        <v>5</v>
      </c>
      <c r="D40" s="8" t="s">
        <v>0</v>
      </c>
      <c r="E40" s="10" t="s">
        <v>6</v>
      </c>
      <c r="F40" s="10" t="s">
        <v>1</v>
      </c>
    </row>
    <row r="41" spans="1:6" ht="30.75" thickBot="1" x14ac:dyDescent="0.3">
      <c r="A41" s="11">
        <v>1</v>
      </c>
      <c r="B41" s="12" t="s">
        <v>39</v>
      </c>
      <c r="C41" s="13" t="s">
        <v>38</v>
      </c>
      <c r="D41" s="13">
        <v>10</v>
      </c>
      <c r="E41" s="14"/>
      <c r="F41" s="15"/>
    </row>
    <row r="42" spans="1:6" ht="30.75" thickBot="1" x14ac:dyDescent="0.3">
      <c r="A42" s="11">
        <v>2</v>
      </c>
      <c r="B42" s="12" t="s">
        <v>40</v>
      </c>
      <c r="C42" s="13" t="s">
        <v>21</v>
      </c>
      <c r="D42" s="13">
        <v>18</v>
      </c>
      <c r="E42" s="14"/>
      <c r="F42" s="15"/>
    </row>
    <row r="43" spans="1:6" ht="30.75" thickBot="1" x14ac:dyDescent="0.3">
      <c r="A43" s="11">
        <v>3</v>
      </c>
      <c r="B43" s="12" t="s">
        <v>41</v>
      </c>
      <c r="C43" s="13" t="s">
        <v>21</v>
      </c>
      <c r="D43" s="13">
        <v>18</v>
      </c>
      <c r="E43" s="14"/>
      <c r="F43" s="15"/>
    </row>
    <row r="44" spans="1:6" ht="30.75" thickBot="1" x14ac:dyDescent="0.3">
      <c r="A44" s="23">
        <v>4</v>
      </c>
      <c r="B44" s="12" t="s">
        <v>42</v>
      </c>
      <c r="C44" s="13" t="s">
        <v>21</v>
      </c>
      <c r="D44" s="13">
        <v>1</v>
      </c>
      <c r="E44" s="14"/>
      <c r="F44" s="15"/>
    </row>
    <row r="45" spans="1:6" ht="15.75" thickBot="1" x14ac:dyDescent="0.3">
      <c r="A45" s="36" t="s">
        <v>43</v>
      </c>
      <c r="B45" s="37"/>
      <c r="C45" s="37"/>
      <c r="D45" s="37"/>
      <c r="E45" s="38"/>
      <c r="F45" s="17">
        <f>SUM(F41:F44)</f>
        <v>0</v>
      </c>
    </row>
    <row r="52" spans="1:6" ht="15.75" thickBot="1" x14ac:dyDescent="0.3"/>
    <row r="53" spans="1:6" ht="15.75" thickBot="1" x14ac:dyDescent="0.3">
      <c r="A53" s="39" t="s">
        <v>44</v>
      </c>
      <c r="B53" s="40"/>
      <c r="C53" s="40"/>
      <c r="D53" s="40"/>
      <c r="E53" s="40"/>
      <c r="F53" s="41"/>
    </row>
    <row r="55" spans="1:6" x14ac:dyDescent="0.25">
      <c r="A55" s="5" t="s">
        <v>3</v>
      </c>
      <c r="B55" s="5" t="s">
        <v>15</v>
      </c>
      <c r="F55" s="24">
        <f>F17</f>
        <v>0</v>
      </c>
    </row>
    <row r="56" spans="1:6" x14ac:dyDescent="0.25">
      <c r="A56" s="5" t="s">
        <v>8</v>
      </c>
      <c r="B56" s="5" t="s">
        <v>27</v>
      </c>
      <c r="F56" s="24">
        <f>F35</f>
        <v>0</v>
      </c>
    </row>
    <row r="57" spans="1:6" ht="15.75" thickBot="1" x14ac:dyDescent="0.3">
      <c r="A57" s="25" t="s">
        <v>45</v>
      </c>
      <c r="B57" s="25" t="s">
        <v>37</v>
      </c>
      <c r="C57" s="25"/>
      <c r="D57" s="25"/>
      <c r="E57" s="26"/>
      <c r="F57" s="27">
        <f>F45</f>
        <v>0</v>
      </c>
    </row>
    <row r="58" spans="1:6" x14ac:dyDescent="0.25">
      <c r="A58" s="28"/>
      <c r="B58" s="29" t="s">
        <v>9</v>
      </c>
      <c r="C58" s="28"/>
      <c r="D58" s="28"/>
      <c r="E58" s="30"/>
      <c r="F58" s="31">
        <f xml:space="preserve"> F55+F56+F57</f>
        <v>0</v>
      </c>
    </row>
    <row r="59" spans="1:6" ht="15.75" thickBot="1" x14ac:dyDescent="0.3">
      <c r="A59" s="25"/>
      <c r="B59" s="32" t="s">
        <v>10</v>
      </c>
      <c r="C59" s="25"/>
      <c r="D59" s="25"/>
      <c r="E59" s="26"/>
      <c r="F59" s="33">
        <f>F58*0.17</f>
        <v>0</v>
      </c>
    </row>
    <row r="60" spans="1:6" x14ac:dyDescent="0.25">
      <c r="B60" s="34" t="s">
        <v>11</v>
      </c>
      <c r="F60" s="35">
        <f>F58+F59</f>
        <v>0</v>
      </c>
    </row>
  </sheetData>
  <mergeCells count="46">
    <mergeCell ref="F6:F7"/>
    <mergeCell ref="A6:A7"/>
    <mergeCell ref="B6:B7"/>
    <mergeCell ref="C6:C7"/>
    <mergeCell ref="D6:D7"/>
    <mergeCell ref="E6:E7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A17:E17"/>
    <mergeCell ref="A24:A25"/>
    <mergeCell ref="B24:B25"/>
    <mergeCell ref="C24:C25"/>
    <mergeCell ref="D24:D25"/>
    <mergeCell ref="E24:E25"/>
    <mergeCell ref="F28:F29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A35:E35"/>
    <mergeCell ref="A45:E45"/>
    <mergeCell ref="A53:F53"/>
    <mergeCell ref="A32:A33"/>
    <mergeCell ref="B32:B33"/>
    <mergeCell ref="C32:C33"/>
    <mergeCell ref="D32:D33"/>
    <mergeCell ref="E32:E33"/>
    <mergeCell ref="F32:F33"/>
  </mergeCells>
  <pageMargins left="0.7" right="0.7" top="0.75" bottom="0.75" header="0.3" footer="0.3"/>
  <pageSetup paperSize="9" orientation="portrait" horizontalDpi="1200" verticalDpi="1200" r:id="rId1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32JKWRRJAUXM-366569894-7388</_dlc_DocId>
    <_dlc_DocIdUrl xmlns="de777af5-75c5-4059-8842-b3ca2d118c77">
      <Url>https://undp.sharepoint.com/teams/BIH/GS/_layouts/15/DocIdRedir.aspx?ID=32JKWRRJAUXM-366569894-7388</Url>
      <Description>32JKWRRJAUXM-366569894-7388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8DA95-C050-4461-9412-20E734F0995A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customXml/itemProps2.xml><?xml version="1.0" encoding="utf-8"?>
<ds:datastoreItem xmlns:ds="http://schemas.openxmlformats.org/officeDocument/2006/customXml" ds:itemID="{1E7F4C77-EEC5-4CFC-9C9B-FD5DA272D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77af5-75c5-4059-8842-b3ca2d118c77"/>
    <ds:schemaRef ds:uri="8473b686-699c-4c82-a6c9-aace401ba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1C137D-7B6A-4E8A-999F-5CE58335A1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E6722CE-9D92-43D8-803C-007B6E134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gradjevinski radovi Banja Luka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Arijana Suvak</dc:creator>
  <cp:lastModifiedBy>Angelina Vojakovic-Kurtovic</cp:lastModifiedBy>
  <dcterms:created xsi:type="dcterms:W3CDTF">2021-02-02T16:23:29Z</dcterms:created>
  <dcterms:modified xsi:type="dcterms:W3CDTF">2021-02-11T11:35:05Z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302ca055-1b27-4ef5-9565-61fd11b5ec99</vt:lpwstr>
  </property>
</Properties>
</file>