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xr:revisionPtr revIDLastSave="0" documentId="13_ncr:1_{9C7CFE04-56E7-4B1E-B6E8-E4CF73FDBBBD}" xr6:coauthVersionLast="45" xr6:coauthVersionMax="46" xr10:uidLastSave="{00000000-0000-0000-0000-000000000000}"/>
  <bookViews>
    <workbookView xWindow="-110" yWindow="-110" windowWidth="19420" windowHeight="10560" xr2:uid="{00000000-000D-0000-FFFF-FFFF00000000}"/>
  </bookViews>
  <sheets>
    <sheet name="A7 &amp; A8" sheetId="1" r:id="rId1"/>
    <sheet name="Sheet1" sheetId="4" r:id="rId2"/>
  </sheets>
  <definedNames>
    <definedName name="_xlnm.Print_Area" localSheetId="0">'A7 &amp; A8'!#REF!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 i="1" l="1"/>
  <c r="F15" i="1"/>
  <c r="F16" i="1" l="1"/>
  <c r="F17" i="1"/>
  <c r="F18" i="1" l="1"/>
  <c r="F7" i="1"/>
  <c r="F13" i="1"/>
  <c r="F6" i="1" l="1"/>
  <c r="F14" i="1" l="1"/>
  <c r="F5" i="1" l="1"/>
  <c r="F12" i="1" l="1"/>
  <c r="F11" i="1"/>
  <c r="F10" i="1" l="1"/>
  <c r="F8" i="1" l="1"/>
  <c r="F9" i="1"/>
  <c r="F19" i="1" l="1"/>
</calcChain>
</file>

<file path=xl/sharedStrings.xml><?xml version="1.0" encoding="utf-8"?>
<sst xmlns="http://schemas.openxmlformats.org/spreadsheetml/2006/main" count="51" uniqueCount="41">
  <si>
    <t>Item</t>
  </si>
  <si>
    <t>Description</t>
  </si>
  <si>
    <t>unit</t>
  </si>
  <si>
    <t>Qty.</t>
  </si>
  <si>
    <t>lump.</t>
  </si>
  <si>
    <t>Unit Price($)</t>
  </si>
  <si>
    <t>Total Price($)</t>
  </si>
  <si>
    <t>m</t>
  </si>
  <si>
    <t>Remarks</t>
  </si>
  <si>
    <r>
      <t>m</t>
    </r>
    <r>
      <rPr>
        <sz val="11"/>
        <color theme="1"/>
        <rFont val="Calibri"/>
        <family val="2"/>
      </rPr>
      <t>²</t>
    </r>
  </si>
  <si>
    <t>Total Amount</t>
  </si>
  <si>
    <t>No.</t>
  </si>
  <si>
    <t>7</t>
  </si>
  <si>
    <r>
      <rPr>
        <b/>
        <sz val="11"/>
        <rFont val="Calibri"/>
        <family val="2"/>
        <scheme val="minor"/>
      </rPr>
      <t>Dismantling air conditioner:</t>
    </r>
    <r>
      <rPr>
        <sz val="11"/>
        <rFont val="Calibri"/>
        <family val="2"/>
        <scheme val="minor"/>
      </rPr>
      <t xml:space="preserve">
Dismantling the existing indoor unit of the air conditioner. Item includes re install it again, connecting the outdoor with indoor unit, install firoin, fixing on the wall, and all the necessary work to finish this item according the profession work, technical specifications, drawings, and instruction of supervisor engineer or his representative.</t>
    </r>
  </si>
  <si>
    <r>
      <rPr>
        <b/>
        <sz val="11"/>
        <color theme="1"/>
        <rFont val="Calibri"/>
        <family val="2"/>
      </rPr>
      <t xml:space="preserve">Card Access </t>
    </r>
    <r>
      <rPr>
        <sz val="11"/>
        <color theme="1"/>
        <rFont val="Calibri"/>
        <family val="2"/>
      </rPr>
      <t xml:space="preserve">
Supply, installation, testing and commissioning of access control system with power supply programming. warranty at least one year. 
Stainless steel with surface  
RFID MIFARE® technology,100,000 times write life for keycard, contactless reading keycard
ANSI mortise
Free-engage while locking
Powered by AA battery, easy replace new
Openings 20,000 times for one new battery pack
Low Battery Voltage warning(beep and red light)
Passage mode activate by passage card for meeting case
Do not disturb(DND) function for hotels: While thumb turn is on from inside, the lock will refuse the keycard outside by show red light
Panic release function: the deadbolt and latch are automatically retracted by inside handle shaking .
Working distance 45 mm maximum, memory 800 transaction includes time/ date/cad ID/ 
Software XEEDER hotel lock system. 
 Connecting, fixing, drilling, the necessary work to finish this item according to the specifications, drawings. Codes of practice and highest prevailing engineering standards</t>
    </r>
  </si>
  <si>
    <t>1</t>
  </si>
  <si>
    <t>2</t>
  </si>
  <si>
    <t>3</t>
  </si>
  <si>
    <t>4</t>
  </si>
  <si>
    <t>5</t>
  </si>
  <si>
    <t>6</t>
  </si>
  <si>
    <t>8</t>
  </si>
  <si>
    <t>9</t>
  </si>
  <si>
    <t>10</t>
  </si>
  <si>
    <t>11</t>
  </si>
  <si>
    <t>12</t>
  </si>
  <si>
    <t>13</t>
  </si>
  <si>
    <r>
      <t xml:space="preserve">Frame catchers window:
</t>
    </r>
    <r>
      <rPr>
        <sz val="11"/>
        <color theme="1"/>
        <rFont val="Calibri"/>
        <family val="2"/>
        <scheme val="minor"/>
      </rPr>
      <t>Supply and Install frame catchers window from cable restraint systems D10 mm. It should be installed every 20 cm between the cables lines and fixing by D16mm mechanical anchor into concrete ceiling with minimum 150mm embedment length typical spacing 400mm at the middle and 200mm at ends and for the floor D16mm through bolt (estimated 450mm length) with typical spacing 400mm. Item includes hock with D10 mm and steel U 12 x 6x 8mm, 10mm diameter clip (no less than 3 per cable end), steel plate with 100 mm width and 10mm thickness, the cable should have plastic insulation around it, fixed anchor bolts in the concrete slab, and walls by filling the holes with embedment materials like MASTER FLOW 932 AN(EPOXY) or (Master Brace ADH 2200 Part A + Master Brace ADH 2200 Part B), block up the hole by silicon and inside the U section, cutting/drilling, painting for all steel section with water proof paint at least three layers and all necessary parts needed to complete the works are according to drawings, specifications, conditions and directed instructions by the Engineer or his representative.
(Measurement method would be calculated based on cable-to-cable distance in width)</t>
    </r>
  </si>
  <si>
    <r>
      <rPr>
        <b/>
        <u/>
        <sz val="11"/>
        <color rgb="FF000000"/>
        <rFont val="Calibri"/>
        <family val="2"/>
        <scheme val="minor"/>
      </rPr>
      <t>Dismantling, replacement work:</t>
    </r>
    <r>
      <rPr>
        <sz val="14"/>
        <color rgb="FF000000"/>
        <rFont val="Calibri"/>
        <family val="2"/>
        <scheme val="minor"/>
      </rPr>
      <t xml:space="preserve">
</t>
    </r>
    <r>
      <rPr>
        <sz val="11"/>
        <color rgb="FF000000"/>
        <rFont val="Calibri"/>
        <family val="2"/>
        <scheme val="minor"/>
      </rPr>
      <t>Dismantling, replacement work for the existing cupboards which are in the bedrooms and kitchens, marbles, skirts, shower cabinets, suction fans, and lightings inside the kitchen, then install all cupboards, shower cabinets, kitchen lightings, modify the counters, marbles and Granit, skirts, and cupboards inside the kitchen to fit in the new place after installation of frame cable, adding a wooden plate with 18mm thickness between the wall and counter. Item includes nails, hinges, a wooden plate with marble sticker the same the existing, cutting 20 cm from the length of the cupboard, grouting, silicon, pipes connection, fitting, maintenance for cupboard, painting, restoring all the changes inside the rooms, laundry, and kitchen to the original situation and all requirements to finish this item and all that is necessary to terminate work by profession and according to the specifications and drawings and instructions of the supervising engineer.</t>
    </r>
  </si>
  <si>
    <r>
      <t xml:space="preserve">Dismantling the existing Frame catchers window then Enhance it:
</t>
    </r>
    <r>
      <rPr>
        <sz val="11"/>
        <rFont val="Calibri"/>
        <family val="2"/>
        <scheme val="minor"/>
      </rPr>
      <t>Dismantling the existing Frame catchers window then Enhance then install it again the new design; It should be installed every 20 cm between the cables lines and fixing by D16mm mechanical anchor into concrete ceiling with minimum 150mm embedment length typical spacing 400mm (200mm at ends) and for the floor D16mm through bolt (estimated 450mm length) with typical spacing 400mm. Item includes  10mm diameter clip (no less than 3 per cable end), steel plate with 100 mm width and 10mm thickness,  block up the hole by silicon and inside the U section, cutting/drilling, fixed anchor bolts in the concrete slab, and walls by filling the holes with embedment materials like MASTER FLOW 932 AN(EPOXY) or (Master Brace ADH 2200 Part A + Master Brace ADH 2200 Part B) ,painting for all steel section with water proof paint at least three layers and all necessary parts needed to complete the works are according to drawings, specifications, conditions and directed instructions by the Engineer or his representative.</t>
    </r>
  </si>
  <si>
    <r>
      <t xml:space="preserve">Steel debris catching system:
</t>
    </r>
    <r>
      <rPr>
        <sz val="11"/>
        <color theme="1"/>
        <rFont val="Calibri"/>
        <family val="2"/>
        <scheme val="minor"/>
      </rPr>
      <t>Supply and install steel debris catching system to cover all the external walls in all building floors as per drawings. Work includes 1 mm steel plate thickness (ASTMA36) with minimum splicing between vertical sheets to be 200mm, supply and install steel plate with 10 cm width and 10 mm thickness to be installed on the floor, ceiling, around windows, and doors. 1 mm plate should be warped around the 10 mm plate at least two times, fixing the plate using a bolt with D16 mm mechanical anchor into the concrete slab with minimum 100mm embedment length typical spacing 200mm, rubber under the nuts, painting all steel elements with primer, and painting two layers (waterproof) paint, wallpaper texture (Italian or equivalent) for all interior walls with as approved by Architect. The wallpaper shall have approved color and style with adhesive of approved make and 100% washable, scratch resistance, peel proof, Zinc-rich epoxy painting for plate for both side of plate and all steel inside the kitchen, laundry  and bathroom , cutting around the switch and socket, cutting the aluminum leaf and the anchor to open the window and transferring the debris outside the sit. The price includes dismantling all Trunkey, and sockets, then reinstall them again, isolation for all steel socket, fixed anchor bolts in the concrete slab, and walls by filling the holes with embedment materials like MASTER FLOW 932 AN(EPOXY) or (Master Brace ADH 2200 Part A + Master Brace ADH 2200 Part B),  adding L section with 9x9cmx9mm at all sides of the bathrooms  kitchen  and laundry, welding, fixing the plate and all accessories, and civil work to complete the item as per drawings, specifications, and directed by the engineer. (Measurement method would be calculated based on wall area only with deduction the window, door openings)</t>
    </r>
  </si>
  <si>
    <r>
      <rPr>
        <b/>
        <sz val="11"/>
        <color theme="1"/>
        <rFont val="Calibri"/>
        <family val="2"/>
        <scheme val="minor"/>
      </rPr>
      <t xml:space="preserve">Hardening frames with plexiglass window as shown in detail 2
</t>
    </r>
    <r>
      <rPr>
        <sz val="11"/>
        <color theme="1"/>
        <rFont val="Calibri"/>
        <family val="2"/>
        <scheme val="minor"/>
      </rPr>
      <t>supply and install proper frames with plexiglass (polycarbonate) with 10 mm thickness as per in drawings. Item includes Fixing by plate with 250mm width and 10 mm thickness around the window, D16mm mechanical anchor into walls with minimum 100mm embedment length typical spacing 200mm, polishing, cutting the plexiglass if front of the leaf,  laser cutting/drilling, make an opening for the suction fan, installation plastic around all plate edges, painting for all steel section with water proof paint at least three layers with wooden paint as a finishing, fixed anchor bolts in the concrete slab, and walls by filling the holes with embedment materials like MASTER FLOW 932 AN(EPOXY) or (Master Brace ADH 2200 Part A + Master Brace ADH 2200 Part B), and all the necessary work to finish this item according to the technical specifications, instruction of supervisor engineer, and drawings..</t>
    </r>
  </si>
  <si>
    <r>
      <rPr>
        <b/>
        <sz val="11"/>
        <color theme="1"/>
        <rFont val="Calibri"/>
        <family val="2"/>
        <scheme val="minor"/>
      </rPr>
      <t xml:space="preserve">Hardening frames with plexiglass window as shown in detail 4
</t>
    </r>
    <r>
      <rPr>
        <sz val="11"/>
        <color theme="1"/>
        <rFont val="Calibri"/>
        <family val="2"/>
        <scheme val="minor"/>
      </rPr>
      <t>supply and install proper frames with plexiglass (polycarbonate) with 10 mm thickness for the windows as per in drawings. Item includes Fixing by plate with  250mm width and 10 mm thickness from three sides of the window, fixing from the floor by L90x90x10 (ASTMA36) and ended 8mm plate to support plexiglass, D16mm mechanical anchor into concrete walls and floor with minimum 100mm embedment length typical spacing 200mm, polishing, cutting the plexiglass if front of the leaf,  laser cutting/drilling, installation plastic around all plexiglass edges, rubber, painting for all steel section with water proof paint at least three layers with wooden paint as a finishing, fixed anchor bolts in the concrete slab, and walls by filling the holes with embedment materials like MASTER FLOW 932 AN(EPOXY) or (Master Brace ADH 2200 Part A + Master Brace ADH 2200 Part B) and all the necessary work to finish this item according to the technical specifications, instruction of supervisor engineer, and drawings.</t>
    </r>
  </si>
  <si>
    <r>
      <t xml:space="preserve">Dismantling the existing window glass then installation of polycarbonate:
</t>
    </r>
    <r>
      <rPr>
        <sz val="11"/>
        <color theme="1"/>
        <rFont val="Calibri"/>
        <family val="2"/>
        <scheme val="minor"/>
      </rPr>
      <t>Dismantling the existing window glass and polycarbonate then reinstall polycarbonate inside the window frame with a size 60x60cm. Item includes all rubber, cutting for the Suction fan, laser cutting, using Self drilling screws with 12 cm length and 12mm Diameter each 20 cm, secured into solid concrete jams to hold the at all buildings. Frames in place. According to the technical specifications, instruction of supervisor engineer, and drawings.</t>
    </r>
  </si>
  <si>
    <t>Installation, testing and commissioning  window mounted round exhaust fan with shutter for bathrooms and laundry with size 30 cm, copper motor.(KDK,INFINAIR or equivalent, cutting glass,  seal rubber, silicon, and all other accessories necessary to provide a complete fitting with all terminals as shown on the drawings and specifications and instructions of the supervising engineer.</t>
  </si>
  <si>
    <r>
      <rPr>
        <b/>
        <sz val="11"/>
        <color theme="1"/>
        <rFont val="Calibri"/>
        <family val="2"/>
      </rPr>
      <t>Granit Counter.</t>
    </r>
    <r>
      <rPr>
        <sz val="11"/>
        <color theme="1"/>
        <rFont val="Calibri"/>
        <family val="2"/>
      </rPr>
      <t xml:space="preserve">
Supply and install Granit counter with size 60 cm width for the kitchen with 3 cm thickness. Item includes wooden plate to fix skirt on it with 18mm thickness, skirting with 10 cm height, Granit shall be glazed, polished finish, demi-bullnose edges and free cracks and clay, fixing on the wooden cupboard, modification the wooden cupboard, covering with anti peeling material, fixing all drawers, peeling fibber, cable, cutting, grouting, silicon adding a wooden plate with 18mm thickness between the wall and counter, with all necessary work such as white, pointing, fitting, and all accessories. All as per design drawings and Engineer instructions</t>
    </r>
  </si>
  <si>
    <r>
      <rPr>
        <b/>
        <sz val="11"/>
        <color theme="1"/>
        <rFont val="Calibri"/>
        <family val="2"/>
        <scheme val="minor"/>
      </rPr>
      <t xml:space="preserve">Dismantling the existing polycarbonate then Enhance it:
</t>
    </r>
    <r>
      <rPr>
        <sz val="11"/>
        <color theme="1"/>
        <rFont val="Calibri"/>
        <family val="2"/>
        <scheme val="minor"/>
      </rPr>
      <t>Dismantling the existing polycarbonate then reinstall it again. Item includes Fixing by plate with 250mm width and 10 mm thickness around the window, D16mm mechanical anchor into walls with minimum 100mm embedment length typical spacing 200mm, polishing, cutting/drilling, installation plastic around all plate edges, make an opening for the suction fan,  laser cutting, cutting the anchor, fixed anchor bolts in the concrete slab, and walls by filling the holes with embedment materials like MASTER FLOW 932 AN(EPOXY) or (Master Brace ADH 2200 Part A + Master Brace ADH 2200 Part B) , painting for all steel section with water proof paint at least three layers and all the necessary work to finish this item according to the technical specifications, instruction of supervisor engineer, and drawings.</t>
    </r>
  </si>
  <si>
    <t>=</t>
  </si>
  <si>
    <t>BOQ for implementing of security measures for A7&amp; A8 Apartments</t>
  </si>
  <si>
    <r>
      <rPr>
        <b/>
        <sz val="11"/>
        <color theme="1"/>
        <rFont val="Calibri"/>
        <family val="2"/>
      </rPr>
      <t>Repainting in order to renewal the painting:</t>
    </r>
    <r>
      <rPr>
        <sz val="11"/>
        <color theme="1"/>
        <rFont val="Calibri"/>
        <family val="2"/>
      </rPr>
      <t xml:space="preserve">
Supply and install first class painting for renewal internal walls, Acrylic painting without any smell, water proof. Item shall include supply of all materials, scaffolds, workmanship &amp; tools and all the requirements to finish this item according to drawings, specifications, conditions and direct instructions by the Engineer or his representative.</t>
    </r>
  </si>
  <si>
    <r>
      <rPr>
        <b/>
        <sz val="11"/>
        <color theme="1"/>
        <rFont val="Calibri"/>
        <family val="2"/>
      </rPr>
      <t>Repainting in order to renewal ceiling painting:</t>
    </r>
    <r>
      <rPr>
        <sz val="11"/>
        <color theme="1"/>
        <rFont val="Calibri"/>
        <family val="2"/>
      </rPr>
      <t xml:space="preserve">
Supply and apply two coats of water paints on celling. Price shall include surface preparation,
and cleaning the surfaces properly of dust, dirt, stuck, and etc., covering the floor and furniture, moving the furniture,
cleaning, and all requirements to finish this item according to drawings,
specifications, and engineer's instructions.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</si>
</sst>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409]* #,##0_ ;_-[$$-409]* \-#,##0\ ;_-[$$-409]* &quot;-&quot;??_ ;_-@_ "/>
  </numFmts>
  <fonts count="15" x14ac:knownFonts="1">
    <font>
      <sz val="11"/>
      <color theme="1"/>
      <name val="Calibri"/>
      <family val="2"/>
      <scheme val="minor"/>
    </font>
    <font>
      <b/>
      <sz val="11"/>
      <color rgb="FF000000"/>
      <name val="Calibri"/>
      <family val="2"/>
      <scheme val="minor"/>
    </font>
    <font>
      <sz val="11"/>
      <color rgb="FF000000"/>
      <name val="Calibri"/>
      <family val="2"/>
      <scheme val="minor"/>
    </font>
    <font>
      <sz val="11"/>
      <color theme="1"/>
      <name val="Calibri"/>
      <family val="2"/>
      <charset val="178"/>
      <scheme val="minor"/>
    </font>
    <font>
      <b/>
      <sz val="11"/>
      <color theme="1"/>
      <name val="Calibri"/>
      <family val="2"/>
      <scheme val="minor"/>
    </font>
    <font>
      <sz val="12"/>
      <color theme="1"/>
      <name val="Times New Roman"/>
      <family val="2"/>
    </font>
    <font>
      <b/>
      <sz val="11"/>
      <name val="Calibri"/>
      <family val="2"/>
      <scheme val="minor"/>
    </font>
    <font>
      <sz val="11"/>
      <name val="Calibri"/>
      <family val="2"/>
      <scheme val="minor"/>
    </font>
    <font>
      <sz val="11"/>
      <color theme="1"/>
      <name val="Calibri"/>
      <family val="2"/>
    </font>
    <font>
      <sz val="14"/>
      <color rgb="FF000000"/>
      <name val="Calibri"/>
      <family val="2"/>
      <scheme val="minor"/>
    </font>
    <font>
      <b/>
      <u/>
      <sz val="11"/>
      <color rgb="FF000000"/>
      <name val="Calibri"/>
      <family val="2"/>
      <scheme val="minor"/>
    </font>
    <font>
      <b/>
      <sz val="14"/>
      <color theme="1"/>
      <name val="Calibri"/>
      <family val="2"/>
      <scheme val="minor"/>
    </font>
    <font>
      <b/>
      <sz val="11"/>
      <color theme="1"/>
      <name val="Calibri"/>
      <family val="2"/>
    </font>
    <font>
      <sz val="8"/>
      <name val="Calibri"/>
      <family val="2"/>
      <scheme val="minor"/>
    </font>
    <font>
      <b/>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5" fillId="0" borderId="0"/>
  </cellStyleXfs>
  <cellXfs count="34">
    <xf numFmtId="0" fontId="0" fillId="0" borderId="0" xfId="0"/>
    <xf numFmtId="0" fontId="0" fillId="0" borderId="0" xfId="0" applyFill="1"/>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xf numFmtId="0" fontId="4" fillId="0" borderId="1" xfId="0" applyFont="1" applyBorder="1" applyAlignment="1">
      <alignment vertical="center" wrapText="1"/>
    </xf>
    <xf numFmtId="0" fontId="4" fillId="0" borderId="1" xfId="0" applyFont="1" applyFill="1" applyBorder="1" applyAlignment="1">
      <alignment horizontal="left" vertical="top" wrapText="1"/>
    </xf>
    <xf numFmtId="49" fontId="0" fillId="0" borderId="1" xfId="0" applyNumberFormat="1" applyBorder="1" applyAlignment="1">
      <alignment horizontal="center" vertical="center"/>
    </xf>
    <xf numFmtId="0" fontId="4" fillId="0" borderId="1" xfId="0" applyFont="1" applyFill="1" applyBorder="1" applyAlignment="1">
      <alignment horizontal="left" vertical="center" wrapText="1"/>
    </xf>
    <xf numFmtId="0" fontId="1" fillId="0" borderId="1" xfId="0" applyFont="1" applyBorder="1" applyAlignment="1">
      <alignment vertical="center" wrapText="1"/>
    </xf>
    <xf numFmtId="0" fontId="0" fillId="0" borderId="1" xfId="0" applyFont="1" applyFill="1" applyBorder="1" applyAlignment="1">
      <alignment vertical="center" wrapText="1"/>
    </xf>
    <xf numFmtId="0" fontId="0" fillId="0" borderId="0" xfId="0" applyAlignment="1">
      <alignment horizontal="center"/>
    </xf>
    <xf numFmtId="3" fontId="0" fillId="0" borderId="1" xfId="0" applyNumberFormat="1" applyFont="1" applyFill="1" applyBorder="1" applyAlignment="1">
      <alignment horizontal="center" vertical="center" wrapText="1"/>
    </xf>
    <xf numFmtId="3" fontId="0" fillId="0" borderId="1" xfId="0" applyNumberFormat="1" applyBorder="1" applyAlignment="1">
      <alignment horizontal="center" vertical="center"/>
    </xf>
    <xf numFmtId="0" fontId="8" fillId="2" borderId="1" xfId="0" applyFont="1" applyFill="1" applyBorder="1" applyAlignment="1">
      <alignment horizontal="left" vertical="center" wrapText="1"/>
    </xf>
    <xf numFmtId="0" fontId="0" fillId="0" borderId="1" xfId="0"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1" xfId="0" applyFill="1" applyBorder="1"/>
    <xf numFmtId="0" fontId="4" fillId="0" borderId="1" xfId="0" applyFont="1" applyFill="1" applyBorder="1" applyAlignment="1">
      <alignment vertical="center" wrapText="1"/>
    </xf>
    <xf numFmtId="0" fontId="0" fillId="0" borderId="1" xfId="0" applyFill="1" applyBorder="1" applyAlignment="1">
      <alignment horizontal="center" vertical="center"/>
    </xf>
    <xf numFmtId="3" fontId="0" fillId="0" borderId="1" xfId="0" applyNumberFormat="1" applyFill="1" applyBorder="1" applyAlignment="1">
      <alignment horizontal="center" vertical="center"/>
    </xf>
    <xf numFmtId="0" fontId="7" fillId="0" borderId="1" xfId="0" applyFont="1" applyBorder="1" applyAlignment="1">
      <alignment horizontal="left" vertical="top" wrapText="1"/>
    </xf>
    <xf numFmtId="49" fontId="6"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164" fontId="6" fillId="3" borderId="1" xfId="0" applyNumberFormat="1" applyFont="1" applyFill="1" applyBorder="1" applyAlignment="1">
      <alignment horizontal="center" vertical="center" wrapText="1"/>
    </xf>
    <xf numFmtId="49" fontId="11" fillId="4" borderId="1" xfId="0" applyNumberFormat="1" applyFont="1" applyFill="1" applyBorder="1" applyAlignment="1">
      <alignment horizontal="center" vertical="center"/>
    </xf>
    <xf numFmtId="0" fontId="11" fillId="4" borderId="1" xfId="0" applyFont="1" applyFill="1" applyBorder="1"/>
    <xf numFmtId="0" fontId="11" fillId="4" borderId="1" xfId="0" applyFont="1" applyFill="1" applyBorder="1" applyAlignment="1">
      <alignment horizontal="center" vertical="center"/>
    </xf>
    <xf numFmtId="3" fontId="11" fillId="4" borderId="1" xfId="0" applyNumberFormat="1" applyFont="1" applyFill="1" applyBorder="1" applyAlignment="1">
      <alignment horizontal="center" vertical="center"/>
    </xf>
    <xf numFmtId="3" fontId="0" fillId="0" borderId="0" xfId="0" applyNumberFormat="1"/>
    <xf numFmtId="0" fontId="14" fillId="0" borderId="1" xfId="0" applyFont="1" applyBorder="1" applyAlignment="1">
      <alignment horizontal="left" vertical="center"/>
    </xf>
  </cellXfs>
  <cellStyles count="3">
    <cellStyle name="Normal" xfId="0" builtinId="0"/>
    <cellStyle name="Normal 2 2" xfId="1" xr:uid="{00000000-0005-0000-0000-000001000000}"/>
    <cellStyle name="عادي 2" xfId="2" xr:uid="{EF58CB9D-8278-4F4D-8A64-ADDB43DCD0DC}"/>
  </cellStyles>
  <dxfs count="0"/>
  <tableStyles count="0" defaultTableStyle="TableStyleMedium2" defaultPivotStyle="PivotStyleLight16"/>
  <colors>
    <mruColors>
      <color rgb="FFF8CB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19"/>
  <sheetViews>
    <sheetView tabSelected="1" topLeftCell="A13" zoomScaleNormal="100" zoomScaleSheetLayoutView="25" workbookViewId="0">
      <selection activeCell="B13" sqref="B13"/>
    </sheetView>
  </sheetViews>
  <sheetFormatPr defaultRowHeight="14.5" x14ac:dyDescent="0.35"/>
  <cols>
    <col min="1" max="1" width="8.1796875" bestFit="1" customWidth="1"/>
    <col min="2" max="2" width="130.1796875" customWidth="1"/>
    <col min="3" max="3" width="6.54296875" customWidth="1"/>
    <col min="4" max="4" width="5" style="11" bestFit="1" customWidth="1"/>
    <col min="5" max="5" width="7.81640625" bestFit="1" customWidth="1"/>
    <col min="6" max="6" width="13.26953125" bestFit="1" customWidth="1"/>
    <col min="7" max="7" width="9" bestFit="1" customWidth="1"/>
  </cols>
  <sheetData>
    <row r="2" spans="1:9" x14ac:dyDescent="0.35">
      <c r="A2" s="33" t="s">
        <v>38</v>
      </c>
      <c r="B2" s="33"/>
      <c r="C2" s="33"/>
      <c r="D2" s="33"/>
      <c r="E2" s="33"/>
      <c r="F2" s="33"/>
      <c r="G2" s="33"/>
    </row>
    <row r="3" spans="1:9" ht="9" customHeight="1" x14ac:dyDescent="0.35">
      <c r="A3" s="33"/>
      <c r="B3" s="33"/>
      <c r="C3" s="33"/>
      <c r="D3" s="33"/>
      <c r="E3" s="33"/>
      <c r="F3" s="33"/>
      <c r="G3" s="33"/>
    </row>
    <row r="4" spans="1:9" ht="29" x14ac:dyDescent="0.35">
      <c r="A4" s="25" t="s">
        <v>0</v>
      </c>
      <c r="B4" s="26" t="s">
        <v>1</v>
      </c>
      <c r="C4" s="26" t="s">
        <v>2</v>
      </c>
      <c r="D4" s="26" t="s">
        <v>3</v>
      </c>
      <c r="E4" s="27" t="s">
        <v>5</v>
      </c>
      <c r="F4" s="27" t="s">
        <v>6</v>
      </c>
      <c r="G4" s="27" t="s">
        <v>8</v>
      </c>
    </row>
    <row r="5" spans="1:9" s="1" customFormat="1" ht="120" x14ac:dyDescent="0.35">
      <c r="A5" s="7" t="s">
        <v>15</v>
      </c>
      <c r="B5" s="9" t="s">
        <v>28</v>
      </c>
      <c r="C5" s="2" t="s">
        <v>4</v>
      </c>
      <c r="D5" s="2">
        <v>1</v>
      </c>
      <c r="E5" s="2"/>
      <c r="F5" s="12">
        <f>E5*D5</f>
        <v>0</v>
      </c>
      <c r="G5" s="8"/>
    </row>
    <row r="6" spans="1:9" s="1" customFormat="1" ht="58" x14ac:dyDescent="0.35">
      <c r="A6" s="7" t="s">
        <v>16</v>
      </c>
      <c r="B6" s="24" t="s">
        <v>13</v>
      </c>
      <c r="C6" s="2" t="s">
        <v>11</v>
      </c>
      <c r="D6" s="3">
        <v>12</v>
      </c>
      <c r="E6" s="3"/>
      <c r="F6" s="3">
        <f t="shared" ref="F6:F7" si="0">D6*E6</f>
        <v>0</v>
      </c>
      <c r="G6" s="16"/>
    </row>
    <row r="7" spans="1:9" s="1" customFormat="1" ht="87" x14ac:dyDescent="0.35">
      <c r="A7" s="7" t="s">
        <v>17</v>
      </c>
      <c r="B7" s="17" t="s">
        <v>35</v>
      </c>
      <c r="C7" s="2" t="s">
        <v>7</v>
      </c>
      <c r="D7" s="3">
        <v>30</v>
      </c>
      <c r="E7" s="3"/>
      <c r="F7" s="3">
        <f t="shared" si="0"/>
        <v>0</v>
      </c>
      <c r="G7" s="16"/>
      <c r="I7" s="1" t="s">
        <v>37</v>
      </c>
    </row>
    <row r="8" spans="1:9" s="1" customFormat="1" ht="203" x14ac:dyDescent="0.35">
      <c r="A8" s="7" t="s">
        <v>18</v>
      </c>
      <c r="B8" s="5" t="s">
        <v>30</v>
      </c>
      <c r="C8" s="2" t="s">
        <v>9</v>
      </c>
      <c r="D8" s="3">
        <v>590</v>
      </c>
      <c r="E8" s="3"/>
      <c r="F8" s="13">
        <f>E8*D8</f>
        <v>0</v>
      </c>
      <c r="G8" s="8"/>
    </row>
    <row r="9" spans="1:9" ht="145" x14ac:dyDescent="0.35">
      <c r="A9" s="7" t="s">
        <v>19</v>
      </c>
      <c r="B9" s="6" t="s">
        <v>27</v>
      </c>
      <c r="C9" s="2" t="s">
        <v>9</v>
      </c>
      <c r="D9" s="3">
        <v>210</v>
      </c>
      <c r="E9" s="3"/>
      <c r="F9" s="13">
        <f t="shared" ref="F9:F10" si="1">E9*D9</f>
        <v>0</v>
      </c>
      <c r="G9" s="4"/>
    </row>
    <row r="10" spans="1:9" ht="101.5" x14ac:dyDescent="0.35">
      <c r="A10" s="7" t="s">
        <v>20</v>
      </c>
      <c r="B10" s="10" t="s">
        <v>31</v>
      </c>
      <c r="C10" s="2" t="s">
        <v>9</v>
      </c>
      <c r="D10" s="3">
        <v>65</v>
      </c>
      <c r="E10" s="3"/>
      <c r="F10" s="13">
        <f t="shared" si="1"/>
        <v>0</v>
      </c>
      <c r="G10" s="4"/>
    </row>
    <row r="11" spans="1:9" ht="116" x14ac:dyDescent="0.35">
      <c r="A11" s="7" t="s">
        <v>12</v>
      </c>
      <c r="B11" s="10" t="s">
        <v>32</v>
      </c>
      <c r="C11" s="2" t="s">
        <v>9</v>
      </c>
      <c r="D11" s="3">
        <v>100</v>
      </c>
      <c r="E11" s="3"/>
      <c r="F11" s="13">
        <f t="shared" ref="F11:F17" si="2">E11*D11</f>
        <v>0</v>
      </c>
      <c r="G11" s="4"/>
    </row>
    <row r="12" spans="1:9" ht="101.5" x14ac:dyDescent="0.35">
      <c r="A12" s="7" t="s">
        <v>21</v>
      </c>
      <c r="B12" s="10" t="s">
        <v>36</v>
      </c>
      <c r="C12" s="2" t="s">
        <v>9</v>
      </c>
      <c r="D12" s="3">
        <v>35</v>
      </c>
      <c r="E12" s="3"/>
      <c r="F12" s="13">
        <f t="shared" si="2"/>
        <v>0</v>
      </c>
      <c r="G12" s="4"/>
    </row>
    <row r="13" spans="1:9" ht="116" x14ac:dyDescent="0.35">
      <c r="A13" s="7" t="s">
        <v>22</v>
      </c>
      <c r="B13" s="18" t="s">
        <v>29</v>
      </c>
      <c r="C13" s="2" t="s">
        <v>9</v>
      </c>
      <c r="D13" s="3">
        <v>32</v>
      </c>
      <c r="E13" s="3"/>
      <c r="F13" s="13">
        <f t="shared" si="2"/>
        <v>0</v>
      </c>
      <c r="G13" s="4"/>
    </row>
    <row r="14" spans="1:9" ht="58" x14ac:dyDescent="0.35">
      <c r="A14" s="7" t="s">
        <v>23</v>
      </c>
      <c r="B14" s="14" t="s">
        <v>39</v>
      </c>
      <c r="C14" s="2" t="s">
        <v>9</v>
      </c>
      <c r="D14" s="15">
        <f>(28*3+11*3+36*3)*6</f>
        <v>1350</v>
      </c>
      <c r="E14" s="2"/>
      <c r="F14" s="15">
        <f t="shared" si="2"/>
        <v>0</v>
      </c>
      <c r="G14" s="4"/>
    </row>
    <row r="15" spans="1:9" ht="72.5" x14ac:dyDescent="0.35">
      <c r="A15" s="7"/>
      <c r="B15" s="14" t="s">
        <v>40</v>
      </c>
      <c r="C15" s="2" t="s">
        <v>9</v>
      </c>
      <c r="D15" s="15">
        <v>830</v>
      </c>
      <c r="E15" s="2"/>
      <c r="F15" s="15">
        <f>E15*D15</f>
        <v>0</v>
      </c>
      <c r="G15" s="4"/>
    </row>
    <row r="16" spans="1:9" ht="58" x14ac:dyDescent="0.35">
      <c r="A16" s="7" t="s">
        <v>24</v>
      </c>
      <c r="B16" s="21" t="s">
        <v>33</v>
      </c>
      <c r="C16" s="15" t="s">
        <v>11</v>
      </c>
      <c r="D16" s="22">
        <v>6</v>
      </c>
      <c r="E16" s="22"/>
      <c r="F16" s="23">
        <f t="shared" ref="F16" si="3">E16*D16</f>
        <v>0</v>
      </c>
      <c r="G16" s="20"/>
    </row>
    <row r="17" spans="1:8" ht="43.5" x14ac:dyDescent="0.35">
      <c r="A17" s="7" t="s">
        <v>25</v>
      </c>
      <c r="B17" s="19" t="s">
        <v>34</v>
      </c>
      <c r="C17" s="15" t="s">
        <v>11</v>
      </c>
      <c r="D17" s="15">
        <v>12</v>
      </c>
      <c r="E17" s="15"/>
      <c r="F17" s="15">
        <f t="shared" si="2"/>
        <v>0</v>
      </c>
      <c r="G17" s="20"/>
    </row>
    <row r="18" spans="1:8" ht="232" x14ac:dyDescent="0.35">
      <c r="A18" s="7" t="s">
        <v>26</v>
      </c>
      <c r="B18" s="14" t="s">
        <v>14</v>
      </c>
      <c r="C18" s="2" t="s">
        <v>11</v>
      </c>
      <c r="D18" s="15">
        <v>8</v>
      </c>
      <c r="E18" s="2"/>
      <c r="F18" s="15">
        <f>E18*D18</f>
        <v>0</v>
      </c>
      <c r="G18" s="4"/>
    </row>
    <row r="19" spans="1:8" ht="18.5" x14ac:dyDescent="0.45">
      <c r="A19" s="28"/>
      <c r="B19" s="29" t="s">
        <v>10</v>
      </c>
      <c r="C19" s="30"/>
      <c r="D19" s="30"/>
      <c r="E19" s="30"/>
      <c r="F19" s="31">
        <f>SUM(F5:F18)</f>
        <v>0</v>
      </c>
      <c r="G19" s="29"/>
      <c r="H19" s="32"/>
    </row>
  </sheetData>
  <mergeCells count="1">
    <mergeCell ref="A2:G3"/>
  </mergeCells>
  <phoneticPr fontId="13" type="noConversion"/>
  <pageMargins left="0.7" right="0.7" top="0.75" bottom="0.75" header="0.3" footer="0.3"/>
  <pageSetup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BDA3A-DB47-4C77-ABEF-D459E3A902A3}">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A7 &amp; A8</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2021-02-14T06:33:28Z</dcterms:modified>
</cp:coreProperties>
</file>