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Dler\2021\ITBs-RFPs-RFQs\ITB239-21\4- Uploaded\"/>
    </mc:Choice>
  </mc:AlternateContent>
  <xr:revisionPtr revIDLastSave="0" documentId="13_ncr:1_{DB7499AA-AFFF-42E4-B967-EBE442C7D837}" xr6:coauthVersionLast="45" xr6:coauthVersionMax="47" xr10:uidLastSave="{00000000-0000-0000-0000-000000000000}"/>
  <bookViews>
    <workbookView xWindow="-120" yWindow="-120" windowWidth="20730" windowHeight="11160" xr2:uid="{00000000-000D-0000-FFFF-FFFF00000000}"/>
  </bookViews>
  <sheets>
    <sheet name="BOQ" sheetId="1" r:id="rId1"/>
  </sheets>
  <definedNames>
    <definedName name="_xlnm.Print_Area" localSheetId="0">BOQ!$A$1:$F$80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49" i="1"/>
  <c r="F102" i="1"/>
  <c r="F101" i="1"/>
  <c r="F43" i="1" l="1"/>
  <c r="F33" i="1" l="1"/>
  <c r="F15" i="1" l="1"/>
  <c r="F71" i="1" l="1"/>
  <c r="F44" i="1" l="1"/>
  <c r="F36" i="1" l="1"/>
  <c r="F26" i="1" l="1"/>
  <c r="F39" i="1"/>
  <c r="F40" i="1"/>
  <c r="F42" i="1"/>
  <c r="F41" i="1"/>
  <c r="F34" i="1" l="1"/>
  <c r="F16" i="1" l="1"/>
  <c r="F79" i="1"/>
  <c r="F90" i="1"/>
  <c r="F100" i="1"/>
  <c r="F23" i="1" l="1"/>
  <c r="F24" i="1"/>
  <c r="F25" i="1"/>
  <c r="F28" i="1"/>
  <c r="F20" i="1"/>
  <c r="F45" i="1"/>
  <c r="F46" i="1"/>
  <c r="F35" i="1"/>
  <c r="F56" i="1" l="1"/>
  <c r="F47" i="1"/>
  <c r="F48" i="1"/>
  <c r="F50" i="1"/>
  <c r="F51" i="1"/>
  <c r="F52" i="1"/>
  <c r="F53" i="1"/>
  <c r="F54" i="1"/>
  <c r="F55" i="1"/>
  <c r="F57" i="1"/>
  <c r="F58" i="1"/>
  <c r="F59" i="1"/>
  <c r="F60" i="1"/>
  <c r="F61" i="1"/>
  <c r="F62" i="1"/>
  <c r="F63" i="1"/>
  <c r="F64" i="1"/>
  <c r="F65" i="1"/>
  <c r="F68" i="1"/>
  <c r="F69" i="1"/>
  <c r="F70" i="1"/>
  <c r="F72" i="1"/>
  <c r="F73" i="1"/>
  <c r="F74" i="1"/>
  <c r="F75" i="1"/>
  <c r="F76" i="1"/>
  <c r="F78" i="1"/>
  <c r="F82" i="1"/>
  <c r="F83" i="1"/>
  <c r="F84" i="1"/>
  <c r="F85" i="1"/>
  <c r="F86" i="1"/>
  <c r="F87" i="1"/>
  <c r="F88" i="1"/>
  <c r="F89" i="1"/>
  <c r="F91" i="1"/>
  <c r="F92" i="1"/>
  <c r="F93" i="1"/>
  <c r="F94" i="1"/>
  <c r="F95" i="1"/>
  <c r="F96" i="1"/>
  <c r="F97" i="1"/>
  <c r="F98" i="1"/>
  <c r="F99" i="1"/>
  <c r="F103" i="1"/>
  <c r="F104" i="1"/>
  <c r="F80" i="1" l="1"/>
  <c r="F105" i="1"/>
  <c r="F37" i="1"/>
  <c r="F38" i="1"/>
  <c r="F32" i="1" l="1"/>
  <c r="F29" i="1"/>
  <c r="F30" i="1"/>
  <c r="F31" i="1"/>
  <c r="F18" i="1"/>
  <c r="F19" i="1"/>
  <c r="F21" i="1"/>
  <c r="F22" i="1"/>
  <c r="F66" i="1" l="1"/>
  <c r="F106" i="1" s="1"/>
</calcChain>
</file>

<file path=xl/sharedStrings.xml><?xml version="1.0" encoding="utf-8"?>
<sst xmlns="http://schemas.openxmlformats.org/spreadsheetml/2006/main" count="198" uniqueCount="126">
  <si>
    <t xml:space="preserve">General Specification </t>
  </si>
  <si>
    <t xml:space="preserve">SUB TOTAL FOR CIVIL WORKS </t>
  </si>
  <si>
    <t xml:space="preserve">SUB TOTAL FOR SANITARY WORKS </t>
  </si>
  <si>
    <t>SANITARY WORKS</t>
  </si>
  <si>
    <t>CIVIL WORKS</t>
  </si>
  <si>
    <t>M3</t>
  </si>
  <si>
    <t>M2</t>
  </si>
  <si>
    <t>NO.</t>
  </si>
  <si>
    <r>
      <rPr>
        <b/>
        <sz val="12"/>
        <color theme="1"/>
        <rFont val="Calibri"/>
        <family val="2"/>
        <scheme val="minor"/>
      </rPr>
      <t>PVC pipe 4" (Ø 100mm)</t>
    </r>
    <r>
      <rPr>
        <sz val="12"/>
        <color theme="1"/>
        <rFont val="Calibri"/>
        <family val="2"/>
        <scheme val="minor"/>
      </rPr>
      <t>:
Supply, installation, testing and commissioning of PVC 4"(100mm) 6 bar for drainage and ventilation pipes down to manholes with all required fittings including excavation, back filling, incasing with sulphate resistant cement concrete and roof vent caps. All needed works to complete the job, will be included within the price.</t>
    </r>
  </si>
  <si>
    <t>M.L</t>
  </si>
  <si>
    <r>
      <rPr>
        <b/>
        <sz val="12"/>
        <color theme="1"/>
        <rFont val="Calibri"/>
        <family val="2"/>
        <scheme val="minor"/>
      </rPr>
      <t>Taps</t>
    </r>
    <r>
      <rPr>
        <sz val="12"/>
        <color theme="1"/>
        <rFont val="Calibri"/>
        <family val="2"/>
        <scheme val="minor"/>
      </rPr>
      <t>: 
Supply of materials, tools and manpower to connect chrome water taps 1/2" or 3/4". Price of the work shall include water connections. All needed work to complete the job will be included within the price.</t>
    </r>
  </si>
  <si>
    <r>
      <rPr>
        <b/>
        <sz val="12"/>
        <color theme="1"/>
        <rFont val="Calibri"/>
        <family val="2"/>
        <scheme val="minor"/>
      </rPr>
      <t>Room title board:</t>
    </r>
    <r>
      <rPr>
        <sz val="12"/>
        <color theme="1"/>
        <rFont val="Calibri"/>
        <family val="2"/>
        <scheme val="minor"/>
      </rPr>
      <t xml:space="preserve">
Supply of materials and manpower to install room title name made of plastic sheet size 15x25 cm, using screws to fix. All needed work to complete the job will be included within the price.</t>
    </r>
  </si>
  <si>
    <r>
      <rPr>
        <b/>
        <sz val="12"/>
        <color theme="1"/>
        <rFont val="Calibri"/>
        <family val="2"/>
        <scheme val="minor"/>
      </rPr>
      <t>Eastern toilet</t>
    </r>
    <r>
      <rPr>
        <sz val="12"/>
        <color theme="1"/>
        <rFont val="Calibri"/>
        <family val="2"/>
        <scheme val="minor"/>
      </rPr>
      <t>:
Supply of materials, tools and manpower to remove the damaged eastern toilet pan and to install new ceramic eastern toilet. Including siphon(flush tank),  gully trap Ø100mm (4"), flexible hose and water connections. All needed work to complete the job will be included within the price.</t>
    </r>
  </si>
  <si>
    <r>
      <t xml:space="preserve">PPR pipes(1"):
</t>
    </r>
    <r>
      <rPr>
        <sz val="12"/>
        <rFont val="Calibri"/>
        <family val="2"/>
        <scheme val="minor"/>
      </rPr>
      <t xml:space="preserve">Supply and install PPR pipes (1)” diameter. </t>
    </r>
    <r>
      <rPr>
        <b/>
        <sz val="12"/>
        <rFont val="Calibri"/>
        <family val="2"/>
        <scheme val="minor"/>
      </rPr>
      <t xml:space="preserve"> </t>
    </r>
    <r>
      <rPr>
        <sz val="12"/>
        <rFont val="Calibri"/>
        <family val="2"/>
        <scheme val="minor"/>
      </rPr>
      <t>The price includes all fittings and accessories, excavation, backfilling, isolate all hot water pipes by using arm flex and thermal tape and concreting 10cm around the pipes. All needed work to complete the job will be included within the price.</t>
    </r>
  </si>
  <si>
    <r>
      <t xml:space="preserve">PPR pipes(3/4"):
</t>
    </r>
    <r>
      <rPr>
        <sz val="12"/>
        <rFont val="Calibri"/>
        <family val="2"/>
        <scheme val="minor"/>
      </rPr>
      <t xml:space="preserve">Supply and install PPR pipes (3/4)” diameter. </t>
    </r>
    <r>
      <rPr>
        <b/>
        <sz val="12"/>
        <rFont val="Calibri"/>
        <family val="2"/>
        <scheme val="minor"/>
      </rPr>
      <t xml:space="preserve"> </t>
    </r>
    <r>
      <rPr>
        <sz val="12"/>
        <rFont val="Calibri"/>
        <family val="2"/>
        <scheme val="minor"/>
      </rPr>
      <t>The price includes all fittings and accessories, excavation, backfilling, isolate all hot water pipes by using arm flex and thermal tape and concreting 10cm around the pipes. All needed work to complete the job will be included within the price.</t>
    </r>
  </si>
  <si>
    <r>
      <t xml:space="preserve">DPC plain concrete:
</t>
    </r>
    <r>
      <rPr>
        <sz val="12"/>
        <rFont val="Calibri"/>
        <family val="2"/>
        <scheme val="minor"/>
      </rPr>
      <t xml:space="preserve">Supply of materials, tools and manpower to cast plain concrete (depth 15cm) and (C25MPa) for DPC, using sulphate resistant cement and water proofing agents. All needed work to complete the job will be included within the price. </t>
    </r>
  </si>
  <si>
    <t xml:space="preserve">LS </t>
  </si>
  <si>
    <t>M.L.</t>
  </si>
  <si>
    <r>
      <rPr>
        <b/>
        <sz val="12"/>
        <rFont val="Calibri"/>
        <family val="2"/>
        <scheme val="minor"/>
      </rPr>
      <t>Water tank:</t>
    </r>
    <r>
      <rPr>
        <sz val="12"/>
        <rFont val="Calibri"/>
        <family val="2"/>
        <scheme val="minor"/>
      </rPr>
      <t xml:space="preserve">
Supply of materials, tools and manpower for installing galvanized water tank of 1250 liters. Cylindrical shape and with plate gauge 16(1.56mm), supported by steel base made with 50mm (2") angle shape, including the connection of the inlet and outlet pipes. The price of work includes all piping and fittings, valves, float valves, accessories. All needed work to complete the job will be included within the price.</t>
    </r>
  </si>
  <si>
    <t>The price of works includes all job requirements as per Iraq's standard specification.</t>
  </si>
  <si>
    <r>
      <rPr>
        <b/>
        <sz val="12"/>
        <rFont val="Calibri"/>
        <family val="2"/>
        <scheme val="minor"/>
      </rPr>
      <t>Gypsum Plastering For New Walls:</t>
    </r>
    <r>
      <rPr>
        <sz val="12"/>
        <rFont val="Calibri"/>
        <family val="2"/>
        <scheme val="minor"/>
      </rPr>
      <t xml:space="preserve">
Supply of materials, tools and manpower for gypsum plastering with 20mm thickness smooth-finished for internal walls and ceilings using aluminum straight edges every 60-70cm.. The price includes one layer of cement splash dash under gypsum plastering with cement-sand mortar. All needed works to complete the job will be included within the price.</t>
    </r>
  </si>
  <si>
    <r>
      <t xml:space="preserve">Plastic Suspended Ceiling :
</t>
    </r>
    <r>
      <rPr>
        <sz val="12"/>
        <rFont val="Calibri"/>
        <family val="2"/>
        <scheme val="minor"/>
      </rPr>
      <t>Supply of materials, tools and manpower to install plastic suspended ceiling for the W.C. 60x60 cm, 10mm thickness, by using necessary accessories L, T sections, hold down clips, galvanized steel rod 5mm (1.2x1.2m) for fixing with the ceiling by screws. All needed work to complete the job will be included within the price.</t>
    </r>
    <r>
      <rPr>
        <b/>
        <sz val="12"/>
        <color rgb="FFFF0000"/>
        <rFont val="Calibri"/>
        <family val="2"/>
        <scheme val="minor"/>
      </rPr>
      <t xml:space="preserve"> See attached drawing.</t>
    </r>
  </si>
  <si>
    <t>A-(50×50)cm.</t>
  </si>
  <si>
    <t>Electrical Works</t>
  </si>
  <si>
    <t>C</t>
  </si>
  <si>
    <t>B</t>
  </si>
  <si>
    <t>A</t>
  </si>
  <si>
    <t>L.S.</t>
  </si>
  <si>
    <r>
      <rPr>
        <b/>
        <sz val="12"/>
        <color theme="1"/>
        <rFont val="Calibri"/>
        <family val="2"/>
        <scheme val="minor"/>
      </rPr>
      <t xml:space="preserve">Flag pole : 
</t>
    </r>
    <r>
      <rPr>
        <sz val="12"/>
        <color theme="1"/>
        <rFont val="Calibri"/>
        <family val="2"/>
        <scheme val="minor"/>
      </rPr>
      <t>Supply of materials, tools and manpower to install Flag pole of  6 m height by using  2.5" pipe. Price of the work shall include anti rust and three layers oil painting with casting reinforced concrete basement. All needed work to complete the job will be included within the price.</t>
    </r>
  </si>
  <si>
    <r>
      <rPr>
        <b/>
        <sz val="12"/>
        <color theme="1"/>
        <rFont val="Calibri"/>
        <family val="2"/>
        <scheme val="minor"/>
      </rPr>
      <t>Permanent signage:</t>
    </r>
    <r>
      <rPr>
        <sz val="12"/>
        <color theme="1"/>
        <rFont val="Calibri"/>
        <family val="2"/>
        <scheme val="minor"/>
      </rPr>
      <t xml:space="preserve">
Provision of materials, tools, manpower to  install permanent signage (60cm x 40cm), printed on white aluminum composite (trade name – Dibond) to be placed in a prominent position at the main entry door of the site, at eye level. All needed work to complete the job will be included within the price.
</t>
    </r>
  </si>
  <si>
    <r>
      <rPr>
        <b/>
        <sz val="12"/>
        <rFont val="Calibri"/>
        <family val="2"/>
        <scheme val="minor"/>
      </rPr>
      <t>Roof Drain pipes (4")</t>
    </r>
    <r>
      <rPr>
        <sz val="12"/>
        <rFont val="Calibri"/>
        <family val="2"/>
        <scheme val="minor"/>
      </rPr>
      <t xml:space="preserve">:
Supply of materials, tools and manpower to install new galvanized steel pipes 4" (100mm). Including all connections and needed accessories to fix on roof and walls. All needed work to complete the job will be included within the price. </t>
    </r>
    <r>
      <rPr>
        <b/>
        <sz val="12"/>
        <color rgb="FFFF0000"/>
        <rFont val="Calibri"/>
        <family val="2"/>
        <scheme val="minor"/>
      </rPr>
      <t>See attached drawing.</t>
    </r>
  </si>
  <si>
    <t xml:space="preserve">SUB TOTAL FOR Electrical WORKS </t>
  </si>
  <si>
    <t>Total Cost of Reconstruction Works in US $</t>
  </si>
  <si>
    <r>
      <rPr>
        <b/>
        <sz val="12"/>
        <color theme="1"/>
        <rFont val="Calibri"/>
        <family val="2"/>
        <scheme val="minor"/>
      </rPr>
      <t xml:space="preserve">External Lighting:                                                                                                               </t>
    </r>
    <r>
      <rPr>
        <sz val="12"/>
        <color theme="1"/>
        <rFont val="Calibri"/>
        <family val="2"/>
        <scheme val="minor"/>
      </rPr>
      <t>Provision of materials and work to supply and install external light weatherproof outdoor type (1X22 W ) economic bulb light complete with frame, the work includes necessary wiring (2 X 1.5 mm2) and switch  with all accessories needed to complete the work.</t>
    </r>
  </si>
  <si>
    <r>
      <rPr>
        <b/>
        <sz val="12"/>
        <color rgb="FF26282A"/>
        <rFont val="Calibri"/>
        <family val="2"/>
        <scheme val="minor"/>
      </rPr>
      <t>Lime stone (Hillan) Cladding :</t>
    </r>
    <r>
      <rPr>
        <sz val="12"/>
        <color rgb="FF26282A"/>
        <rFont val="Calibri"/>
        <family val="2"/>
        <scheme val="minor"/>
      </rPr>
      <t xml:space="preserve">
Supply of materials, tools and manpower to install new limestone cladding on the facade of the building using cement sand mortar. Dimensions, color and texture of limestone and the bottom belt of 20 cm of granite shall be according to Resident Engineer's instructions. The work includes using BRC 200x200x5mm under the limestone and polishing .The price includes dumping of all debris to a site approved by local authorities. All needed work to complete the job will be included within the price.</t>
    </r>
  </si>
  <si>
    <r>
      <rPr>
        <b/>
        <sz val="12"/>
        <color theme="1"/>
        <rFont val="Calibri"/>
        <family val="2"/>
        <scheme val="minor"/>
      </rPr>
      <t>Filling works within the walkways:</t>
    </r>
    <r>
      <rPr>
        <sz val="12"/>
        <color theme="1"/>
        <rFont val="Calibri"/>
        <family val="2"/>
        <scheme val="minor"/>
      </rPr>
      <t xml:space="preserve">
Supply of materials, tools and manpower for f</t>
    </r>
    <r>
      <rPr>
        <sz val="12"/>
        <rFont val="Calibri"/>
        <family val="2"/>
        <scheme val="minor"/>
      </rPr>
      <t>illing (in layers not exceeding 25cm, including compaction up to 95% of MDD) with sub base (type C) up to 15cm.below the DPC level for the area within the walkways around the building. All needed work to complete the job will be included within the price.</t>
    </r>
  </si>
  <si>
    <r>
      <rPr>
        <b/>
        <sz val="12"/>
        <color theme="1"/>
        <rFont val="Calibri"/>
        <family val="2"/>
        <scheme val="minor"/>
      </rPr>
      <t>Skirting</t>
    </r>
    <r>
      <rPr>
        <sz val="12"/>
        <color theme="1"/>
        <rFont val="Calibri"/>
        <family val="2"/>
        <scheme val="minor"/>
      </rPr>
      <t>:
Supply of materials, tools and manpower to apply ceramic skirting (10</t>
    </r>
    <r>
      <rPr>
        <b/>
        <sz val="12"/>
        <color theme="1"/>
        <rFont val="Calibri"/>
        <family val="2"/>
        <scheme val="minor"/>
      </rPr>
      <t>)</t>
    </r>
    <r>
      <rPr>
        <sz val="12"/>
        <color theme="1"/>
        <rFont val="Calibri"/>
        <family val="2"/>
        <scheme val="minor"/>
      </rPr>
      <t>cm height using cement mortar. The price includes filling the joints with white cement paste. All needed work to complete the job will be included within the price.</t>
    </r>
  </si>
  <si>
    <r>
      <rPr>
        <b/>
        <sz val="12"/>
        <color theme="1"/>
        <rFont val="Calibri"/>
        <family val="2"/>
        <scheme val="minor"/>
      </rPr>
      <t>Filling works for the foundation:</t>
    </r>
    <r>
      <rPr>
        <sz val="12"/>
        <color theme="1"/>
        <rFont val="Calibri"/>
        <family val="2"/>
        <scheme val="minor"/>
      </rPr>
      <t xml:space="preserve">
Supply of materials, tools and manpower for f</t>
    </r>
    <r>
      <rPr>
        <sz val="12"/>
        <rFont val="Calibri"/>
        <family val="2"/>
        <scheme val="minor"/>
      </rPr>
      <t>illing (in layers not exceeding 25cm, including compaction up to 95% of MDD) with sub base (type C) under concrete blinding layer. All needed work to complete the job will be included within the price.</t>
    </r>
  </si>
  <si>
    <r>
      <rPr>
        <b/>
        <sz val="12"/>
        <color theme="1"/>
        <rFont val="Calibri"/>
        <family val="2"/>
        <scheme val="minor"/>
      </rPr>
      <t>Blinding (Lean) Concrete Under Foundation:</t>
    </r>
    <r>
      <rPr>
        <sz val="12"/>
        <color theme="1"/>
        <rFont val="Calibri"/>
        <family val="2"/>
        <scheme val="minor"/>
      </rPr>
      <t xml:space="preserve">
Supply of materials, tools and manpower to cast (</t>
    </r>
    <r>
      <rPr>
        <sz val="12"/>
        <rFont val="Calibri"/>
        <family val="2"/>
        <scheme val="minor"/>
      </rPr>
      <t>10</t>
    </r>
    <r>
      <rPr>
        <sz val="12"/>
        <color theme="1"/>
        <rFont val="Calibri"/>
        <family val="2"/>
        <scheme val="minor"/>
      </rPr>
      <t>)cm plain concrete for blinding under the foundations using concrete (C20Mpa) and sulphate resistant cement, and laying one layer of polyethylene sheet 1mm. (The polyethylene sheet should also cover the sides of excavation walls and extend on land for 50cm to both sides of excavation). All needed work to complete the job will be included within the price.</t>
    </r>
  </si>
  <si>
    <r>
      <t xml:space="preserve">Concrete floors:
</t>
    </r>
    <r>
      <rPr>
        <sz val="12"/>
        <rFont val="Calibri"/>
        <family val="2"/>
        <scheme val="minor"/>
      </rPr>
      <t>Supply of materials, tools and manpower to cast plain concrete (C25MPa) for floors, 10cm thickness using sulphate resistant cement. The work includes laying 10cm crushed stone beneath the plain concrete.  All needed work to complete the job will be included within the price.</t>
    </r>
  </si>
  <si>
    <r>
      <rPr>
        <b/>
        <sz val="12"/>
        <rFont val="Calibri"/>
        <family val="2"/>
        <scheme val="minor"/>
      </rPr>
      <t xml:space="preserve">Gypsum board Suspended Ceiling </t>
    </r>
    <r>
      <rPr>
        <sz val="12"/>
        <rFont val="Calibri"/>
        <family val="2"/>
        <scheme val="minor"/>
      </rPr>
      <t xml:space="preserve">:
Supply of materials, tools and manpower to install  gypsum board suspended ceiling 60x60 cm, 10mm thickness, by using necessary accessories L, T sections, hold down clips, galvanized steel rod 5mm (1.2x1.2m) for fixing with the ceiling by screws. All needed work to complete the job will be included within the price. </t>
    </r>
    <r>
      <rPr>
        <b/>
        <sz val="12"/>
        <color rgb="FFFF0000"/>
        <rFont val="Calibri"/>
        <family val="2"/>
        <scheme val="minor"/>
      </rPr>
      <t>See attached drawing.</t>
    </r>
  </si>
  <si>
    <r>
      <rPr>
        <b/>
        <sz val="12"/>
        <color theme="1"/>
        <rFont val="Calibri"/>
        <family val="2"/>
        <scheme val="minor"/>
      </rPr>
      <t xml:space="preserve">Non Slip Ceramic tiles 30x30cm for floors:                                                                      </t>
    </r>
    <r>
      <rPr>
        <sz val="12"/>
        <color theme="1"/>
        <rFont val="Calibri"/>
        <family val="2"/>
        <scheme val="minor"/>
      </rPr>
      <t>Supply of materials, tools and manpower to apply non slip ceramic tiles(30×30)cm for the toilet(W.C.) floors using cement mortar (1: 3).The price includes filling the joints with white cement paste and coating of floors with a moisture inhibitor with approved facilities.  All needed work to complete the job will be included within the price.</t>
    </r>
  </si>
  <si>
    <r>
      <rPr>
        <b/>
        <sz val="12"/>
        <rFont val="Calibri"/>
        <family val="2"/>
        <scheme val="minor"/>
      </rPr>
      <t>Plain Concrete for Walkways:</t>
    </r>
    <r>
      <rPr>
        <sz val="12"/>
        <rFont val="Calibri"/>
        <family val="2"/>
        <scheme val="minor"/>
      </rPr>
      <t xml:space="preserve">
Supply of materials, tools and manpower for casting (15cm ) plain concrete (C25MPa) using sulphate resistance cement for walkways. The work includes all the requirements of concrete covers and formworks and expansion joints every 4m2. All needed works to complete the job will be included within the price.</t>
    </r>
  </si>
  <si>
    <r>
      <rPr>
        <b/>
        <sz val="12"/>
        <color theme="1"/>
        <rFont val="Calibri"/>
        <family val="2"/>
        <scheme val="minor"/>
      </rPr>
      <t>Crystal clear glass 6mm</t>
    </r>
    <r>
      <rPr>
        <sz val="12"/>
        <color theme="1"/>
        <rFont val="Calibri"/>
        <family val="2"/>
        <scheme val="minor"/>
      </rPr>
      <t>:
Supply of materials, tools and manpower to install new crystal clear glass 6mm with new paste . All needed work to complete the job will be included within the price.</t>
    </r>
  </si>
  <si>
    <r>
      <rPr>
        <b/>
        <sz val="12"/>
        <rFont val="Calibri"/>
        <family val="2"/>
        <scheme val="minor"/>
      </rPr>
      <t>Cement Plastering For New Walls:</t>
    </r>
    <r>
      <rPr>
        <sz val="12"/>
        <rFont val="Calibri"/>
        <family val="2"/>
        <scheme val="minor"/>
      </rPr>
      <t xml:space="preserve">
Supply of materials, tools and manpower for cement plastering with 20mm thickness smooth-finished for exterior walls using aluminum straight edges. The price includes three layers as follows: one layer of cement splash dash, one layer of rough (kafmal) and finally smooth finished cement plastering with cement-sand mortar. All needed works to complete the job will be included within the price.</t>
    </r>
  </si>
  <si>
    <r>
      <t xml:space="preserve">Plastic painting:
</t>
    </r>
    <r>
      <rPr>
        <sz val="12"/>
        <color theme="1"/>
        <rFont val="Calibri"/>
        <family val="2"/>
        <scheme val="minor"/>
      </rPr>
      <t>Supply of materials, tools and manpower to paint the interior walls, with three layers of plastic (silicon water proof) paint (Jotun, Betek, CAPAROL, Polisan, dyo or equivalent). The paint should be diluted (10%--15%) with water to achieve the coverage of painting of not more than (10-12) m2/Liter/layer.  The job includes cleaning the walls, removing the dirt and dust, repairing all the cracks and filling all the holes before painting. All needed works to complete the job, shall be included within the price.</t>
    </r>
  </si>
  <si>
    <t>Point</t>
  </si>
  <si>
    <r>
      <rPr>
        <b/>
        <sz val="12"/>
        <rFont val="Calibri"/>
        <family val="2"/>
        <scheme val="minor"/>
      </rPr>
      <t>B-</t>
    </r>
    <r>
      <rPr>
        <sz val="12"/>
        <rFont val="Calibri"/>
        <family val="2"/>
        <scheme val="minor"/>
      </rPr>
      <t xml:space="preserve"> Casting of reinforced concrete for slab ceilings,</t>
    </r>
    <r>
      <rPr>
        <sz val="12"/>
        <color rgb="FFFF0000"/>
        <rFont val="Calibri"/>
        <family val="2"/>
        <scheme val="minor"/>
      </rPr>
      <t xml:space="preserve"> See attached drawing.</t>
    </r>
  </si>
  <si>
    <r>
      <rPr>
        <b/>
        <sz val="12"/>
        <rFont val="Calibri"/>
        <family val="2"/>
        <scheme val="minor"/>
      </rPr>
      <t>A-</t>
    </r>
    <r>
      <rPr>
        <sz val="12"/>
        <rFont val="Calibri"/>
        <family val="2"/>
        <scheme val="minor"/>
      </rPr>
      <t xml:space="preserve"> Casting of reinforced concrete for beams and lintels for all parts of the building,  </t>
    </r>
    <r>
      <rPr>
        <sz val="12"/>
        <color rgb="FFFF0000"/>
        <rFont val="Calibri"/>
        <family val="2"/>
        <scheme val="minor"/>
      </rPr>
      <t>See attached drawing.</t>
    </r>
  </si>
  <si>
    <r>
      <rPr>
        <b/>
        <sz val="12"/>
        <rFont val="Calibri"/>
        <family val="2"/>
        <scheme val="minor"/>
      </rPr>
      <t>C-</t>
    </r>
    <r>
      <rPr>
        <sz val="12"/>
        <rFont val="Calibri"/>
        <family val="2"/>
        <scheme val="minor"/>
      </rPr>
      <t xml:space="preserve"> Casting of reinforced concrete stairs, </t>
    </r>
    <r>
      <rPr>
        <sz val="12"/>
        <color rgb="FFFF0000"/>
        <rFont val="Calibri"/>
        <family val="2"/>
        <scheme val="minor"/>
      </rPr>
      <t>See attached drawing.</t>
    </r>
  </si>
  <si>
    <r>
      <rPr>
        <b/>
        <sz val="12"/>
        <color theme="1"/>
        <rFont val="Calibri"/>
        <family val="2"/>
        <scheme val="minor"/>
      </rPr>
      <t>Terrazzo (Mosaic) tiles for Floors</t>
    </r>
    <r>
      <rPr>
        <sz val="12"/>
        <color theme="1"/>
        <rFont val="Calibri"/>
        <family val="2"/>
        <scheme val="minor"/>
      </rPr>
      <t>:
Supply of materials, tools and manpower to apply mosaic tiles for floors (40x40cm) or any appropriate size and color, using cement sand mortar(1:3), filling the joints with white cement with polishing by machine All needed work to complete the job will be included within the price.</t>
    </r>
  </si>
  <si>
    <r>
      <rPr>
        <b/>
        <sz val="12"/>
        <color theme="1"/>
        <rFont val="Calibri"/>
        <family val="2"/>
        <scheme val="minor"/>
      </rPr>
      <t>Ceramic tiles for Walls</t>
    </r>
    <r>
      <rPr>
        <sz val="12"/>
        <color theme="1"/>
        <rFont val="Calibri"/>
        <family val="2"/>
        <scheme val="minor"/>
      </rPr>
      <t>:
Supply of materials, tools and manpower to  apply ceramic tiles for walls (25x50)cm.with thickness 6mm.using cement sand mortar(1:3), filling the joints with white cement paste for all walls of the sanitary (W.C.) and laboratory units and the top of the wash basins for doctors' rooms in the distance (2×1.5) m. All needed work to complete the job will be included within the price.</t>
    </r>
  </si>
  <si>
    <r>
      <rPr>
        <b/>
        <sz val="12"/>
        <color theme="1"/>
        <rFont val="Calibri"/>
        <family val="2"/>
        <scheme val="minor"/>
      </rPr>
      <t xml:space="preserve">Wiring 2.5mm2.with Switch13A:                                                                                     </t>
    </r>
    <r>
      <rPr>
        <sz val="12"/>
        <color theme="1"/>
        <rFont val="Calibri"/>
        <family val="2"/>
        <scheme val="minor"/>
      </rPr>
      <t xml:space="preserve">Supply materials and manpower to install and connection and test electrical socket switch 13A using 2.5mm2 wire passing through 2.5mm.plastic pipe with switch and connection earth and all connections and accessories.Allneeded work to complete the job will be included within the price. </t>
    </r>
  </si>
  <si>
    <r>
      <rPr>
        <b/>
        <sz val="12"/>
        <color theme="1"/>
        <rFont val="Calibri"/>
        <family val="2"/>
        <scheme val="minor"/>
      </rPr>
      <t xml:space="preserve">High External Lighting:                                                                                                      </t>
    </r>
    <r>
      <rPr>
        <sz val="12"/>
        <color theme="1"/>
        <rFont val="Calibri"/>
        <family val="2"/>
        <scheme val="minor"/>
      </rPr>
      <t xml:space="preserve">Provision of materials and work to supply and install external light weatherproof outdoor type economic led light(400W) complete with frame, the work includes necessary wiring (2 X 1.5 mm2) and switch with Photo cell and all accessories. All needed work to complete the job will be included within the price. </t>
    </r>
  </si>
  <si>
    <r>
      <rPr>
        <b/>
        <sz val="12"/>
        <color theme="1"/>
        <rFont val="Calibri"/>
        <family val="2"/>
        <scheme val="minor"/>
      </rPr>
      <t xml:space="preserve">Suspended Ceiling Fan:                                                           </t>
    </r>
    <r>
      <rPr>
        <sz val="12"/>
        <color theme="1"/>
        <rFont val="Calibri"/>
        <family val="2"/>
        <scheme val="minor"/>
      </rPr>
      <t xml:space="preserve">                                          Provision of materials and work to supply and install of brand new electrical suspended ceiling fan from equable reputed origin, to be fixed with the ceiling , work includes power cable of 2x1.5mm2 with accessories. All needed work to complete the job will be included within the price.   </t>
    </r>
  </si>
  <si>
    <r>
      <rPr>
        <b/>
        <sz val="12"/>
        <color theme="1"/>
        <rFont val="Calibri"/>
        <family val="2"/>
        <scheme val="minor"/>
      </rPr>
      <t xml:space="preserve">Exhaust Fan:                                                                          </t>
    </r>
    <r>
      <rPr>
        <sz val="12"/>
        <color theme="1"/>
        <rFont val="Calibri"/>
        <family val="2"/>
        <scheme val="minor"/>
      </rPr>
      <t xml:space="preserve">                                             Provision of material and work to supply, install, connect and operate exhaust fan 6 in from equable reputed origin, The work includes all the required wiring, cable 2x1.5mm and fixation. All needed work to complete the job will be included within the price.  </t>
    </r>
  </si>
  <si>
    <r>
      <t xml:space="preserve">Steel Box:                                                                                                                           </t>
    </r>
    <r>
      <rPr>
        <sz val="12"/>
        <color theme="1"/>
        <rFont val="Calibri"/>
        <family val="2"/>
        <scheme val="minor"/>
      </rPr>
      <t>Supply materials , tools to fix and install (50*60)cm new steel box with cover plate from top with door fixed on concrete base 60*70 cm and thickness 20cm with oil paint. All needed work to complete the job will be included within the price.</t>
    </r>
  </si>
  <si>
    <r>
      <rPr>
        <b/>
        <sz val="12"/>
        <color theme="1"/>
        <rFont val="Calibri"/>
        <family val="2"/>
        <scheme val="minor"/>
      </rPr>
      <t>Sign Board:</t>
    </r>
    <r>
      <rPr>
        <sz val="12"/>
        <color theme="1"/>
        <rFont val="Calibri"/>
        <family val="2"/>
        <scheme val="minor"/>
      </rPr>
      <t xml:space="preserve">                                                                                                                         Supply materials , tools to install lighting sign board with dimensions (3.0×1.5) m.All needed work to complete the job will be included within the price.</t>
    </r>
  </si>
  <si>
    <r>
      <rPr>
        <b/>
        <sz val="12"/>
        <color theme="1"/>
        <rFont val="Calibri"/>
        <family val="2"/>
        <scheme val="minor"/>
      </rPr>
      <t xml:space="preserve">Ceramic wash basin: </t>
    </r>
    <r>
      <rPr>
        <sz val="12"/>
        <color theme="1"/>
        <rFont val="Calibri"/>
        <family val="2"/>
        <scheme val="minor"/>
      </rPr>
      <t xml:space="preserve">                                                                                                        Supply of materials , tools and manpower to install ceramic wash basin with stand, mixer taps , valves , mirror(60x50)cm and all  fittings with complete water connections . All needed work to complete the job will be included within the price.</t>
    </r>
  </si>
  <si>
    <r>
      <t xml:space="preserve">Sub Distribution Board:                                                                                                    </t>
    </r>
    <r>
      <rPr>
        <sz val="12"/>
        <color theme="1"/>
        <rFont val="Calibri"/>
        <family val="2"/>
        <scheme val="minor"/>
      </rPr>
      <t xml:space="preserve">Supply, establish, connect, and commission of new sub distribution board  in steel box, isolated type, 18 circuits min. 15 Amp for each circuit. All contents must be from equable reputed origin with all accessories &amp; requirements. All needed work to complete the job will be included within the price.   </t>
    </r>
  </si>
  <si>
    <r>
      <rPr>
        <b/>
        <sz val="12"/>
        <color theme="1"/>
        <rFont val="Calibri"/>
        <family val="2"/>
        <scheme val="minor"/>
      </rPr>
      <t xml:space="preserve">Cloriden Spraying:                                                                                                           </t>
    </r>
    <r>
      <rPr>
        <sz val="12"/>
        <color theme="1"/>
        <rFont val="Calibri"/>
        <family val="2"/>
        <scheme val="minor"/>
      </rPr>
      <t xml:space="preserve">  Supply of materials, tools and manpower for spraying of chloriden material against the earth's insect and the approved establishment of the dirt floor and all subsequent dictation layers. All needed work to complete the job will be included within the price.</t>
    </r>
  </si>
  <si>
    <r>
      <t>Masonry manholes:</t>
    </r>
    <r>
      <rPr>
        <sz val="12"/>
        <rFont val="Calibri"/>
        <family val="2"/>
        <scheme val="minor"/>
      </rPr>
      <t xml:space="preserve"> 
Supply of materials and construction of manholes of different depths with different internal dimensions (as following)using solid concrete blocks (15×20×40) cm for walls. The price includes excavation, crushed stone, plain concrete, walls, plastering both sides, &amp;  cast iron covers. </t>
    </r>
    <r>
      <rPr>
        <sz val="12"/>
        <color rgb="FFFF0000"/>
        <rFont val="Calibri"/>
        <family val="2"/>
        <scheme val="minor"/>
      </rPr>
      <t>See attached drawing.</t>
    </r>
  </si>
  <si>
    <r>
      <rPr>
        <b/>
        <sz val="12"/>
        <rFont val="Calibri"/>
        <family val="2"/>
        <scheme val="minor"/>
      </rPr>
      <t>Block Masonry works under DPC level:</t>
    </r>
    <r>
      <rPr>
        <sz val="12"/>
        <rFont val="Calibri"/>
        <family val="2"/>
        <scheme val="minor"/>
      </rPr>
      <t xml:space="preserve">
Supply of materials, tools and manpower to build  the passageway walls of(20)cm.thickness under D.P.C level with solid concrete blocks (15x20x40) cm, and cement-sand mortar (1:3). The work includes plastering both sides of the walls with cement sand mortar (1:3), applying bitumen layer on any buried parts (foundation and walls). and backfilling by sub-base (type C) including compaction. The wall should be levelled vertically and horizontally. All needed works to complete the job will be included within the price. </t>
    </r>
  </si>
  <si>
    <r>
      <rPr>
        <b/>
        <sz val="12"/>
        <color theme="1"/>
        <rFont val="Calibri"/>
        <family val="2"/>
        <scheme val="minor"/>
      </rPr>
      <t>Steel Ladder:</t>
    </r>
    <r>
      <rPr>
        <sz val="12"/>
        <color theme="1"/>
        <rFont val="Calibri"/>
        <family val="2"/>
        <scheme val="minor"/>
      </rPr>
      <t xml:space="preserve">
Supply of materials, tools and manpower to install steel ladder (</t>
    </r>
    <r>
      <rPr>
        <sz val="12"/>
        <rFont val="Calibri"/>
        <family val="2"/>
        <scheme val="minor"/>
      </rPr>
      <t>5.0</t>
    </r>
    <r>
      <rPr>
        <sz val="12"/>
        <color theme="1"/>
        <rFont val="Calibri"/>
        <family val="2"/>
        <scheme val="minor"/>
      </rPr>
      <t>m length). The price includes painting with anti-rust paint and three layers of oil paint.  All needed work to complete the job will be included within the price.</t>
    </r>
    <r>
      <rPr>
        <sz val="12"/>
        <color rgb="FFFF0000"/>
        <rFont val="Calibri"/>
        <family val="2"/>
        <scheme val="minor"/>
      </rPr>
      <t xml:space="preserve"> See attached drawing.</t>
    </r>
  </si>
  <si>
    <r>
      <rPr>
        <b/>
        <sz val="12"/>
        <color theme="1"/>
        <rFont val="Calibri"/>
        <family val="2"/>
        <scheme val="minor"/>
      </rPr>
      <t>Windows Burglar:</t>
    </r>
    <r>
      <rPr>
        <sz val="12"/>
        <color theme="1"/>
        <rFont val="Calibri"/>
        <family val="2"/>
        <scheme val="minor"/>
      </rPr>
      <t xml:space="preserve">
Supply of materials, tools and manpower to make steel burglar for the windows using 12mm square steel bar every 15cm and the outer frame of angle section 50x50x2mm. The price of works includes anti rust painting and two layers of oil painting. All needed work to complete the job will be included within the price. </t>
    </r>
    <r>
      <rPr>
        <sz val="12"/>
        <color rgb="FFFF0000"/>
        <rFont val="Calibri"/>
        <family val="2"/>
        <scheme val="minor"/>
      </rPr>
      <t>See attached drawing.</t>
    </r>
  </si>
  <si>
    <r>
      <rPr>
        <b/>
        <sz val="12"/>
        <color theme="1"/>
        <rFont val="Calibri"/>
        <family val="2"/>
        <scheme val="minor"/>
      </rPr>
      <t>Steel Door with the Frame(1.0x2.10m):</t>
    </r>
    <r>
      <rPr>
        <sz val="12"/>
        <color theme="1"/>
        <rFont val="Calibri"/>
        <family val="2"/>
        <scheme val="minor"/>
      </rPr>
      <t xml:space="preserve">
Supply of materials, tools and manpower to install steel door with frame, with steel plate gauge 18(1.41mm) on double face, using steel tube 40x40x2mm, including a layer of Styrofoam to be placed between the two faces, hinges, doors handles, locks and fixing a stopper on the floor or wall. The price of work includes the painting of steel door using anti-rust and 2 layers of oil paint. All needed work to complete the job will be included within the price.</t>
    </r>
    <r>
      <rPr>
        <sz val="12"/>
        <color rgb="FFFF0000"/>
        <rFont val="Calibri"/>
        <family val="2"/>
        <scheme val="minor"/>
      </rPr>
      <t xml:space="preserve"> See attached drawing.</t>
    </r>
  </si>
  <si>
    <r>
      <rPr>
        <b/>
        <sz val="12"/>
        <color theme="1"/>
        <rFont val="Calibri"/>
        <family val="2"/>
        <scheme val="minor"/>
      </rPr>
      <t>CNC Steel Door with the Frame(2.0x2.50m) Double Leaves:</t>
    </r>
    <r>
      <rPr>
        <sz val="12"/>
        <color theme="1"/>
        <rFont val="Calibri"/>
        <family val="2"/>
        <scheme val="minor"/>
      </rPr>
      <t xml:space="preserve">
Supply of materials, tools and manpower to install CNCsteel door with frame, with steel plate gauge 18(1.41mm) on double face, using steel tube 40x40x2mm, including a layer of Styrofoam to be placed between the two faces, hinges, doors handles, locks and fixing a stopper on the floor or wall. The price of work includes the painting of steel door using anti-rust and 2 layers of oil paint. All needed work to complete the job will be included within the price. </t>
    </r>
    <r>
      <rPr>
        <sz val="12"/>
        <color rgb="FFFF0000"/>
        <rFont val="Calibri"/>
        <family val="2"/>
        <scheme val="minor"/>
      </rPr>
      <t>See attached drawing.</t>
    </r>
    <r>
      <rPr>
        <sz val="12"/>
        <color theme="1"/>
        <rFont val="Calibri"/>
        <family val="2"/>
        <scheme val="minor"/>
      </rPr>
      <t xml:space="preserve">
</t>
    </r>
  </si>
  <si>
    <r>
      <rPr>
        <b/>
        <sz val="12"/>
        <rFont val="Calibri"/>
        <family val="2"/>
        <scheme val="minor"/>
      </rPr>
      <t>Reinforced Concrete slab, beam, column, lintel and staircase:</t>
    </r>
    <r>
      <rPr>
        <sz val="12"/>
        <rFont val="Calibri"/>
        <family val="2"/>
        <scheme val="minor"/>
      </rPr>
      <t xml:space="preserve">
Supply of materials, tools and manpower for casting reinforced concrete slab, beam, column, lintel, louver, parapet, decoration and staircase using concrete (C25MPa). The price includes adding bonding agent material between the old and new concrete(if any). The work includes all the requirements of steel reinforcement, concrete covers and formworks. All needed works to complete the job will be included within the price.</t>
    </r>
    <r>
      <rPr>
        <sz val="12"/>
        <color rgb="FFFF0000"/>
        <rFont val="Calibri"/>
        <family val="2"/>
        <scheme val="minor"/>
      </rPr>
      <t xml:space="preserve"> See attached drawing.</t>
    </r>
  </si>
  <si>
    <r>
      <rPr>
        <b/>
        <sz val="12"/>
        <rFont val="Calibri"/>
        <family val="2"/>
        <scheme val="minor"/>
      </rPr>
      <t>Reinforced Concrete Wall Footing (WxH =0.6x0.40)m:</t>
    </r>
    <r>
      <rPr>
        <sz val="12"/>
        <rFont val="Calibri"/>
        <family val="2"/>
        <scheme val="minor"/>
      </rPr>
      <t xml:space="preserve">
Supply of materials, tools and manpower for casting reinforced concrete wall footing using concrete (C25MPa) and sulphate resistance cement. The work includes all the requirements of steel reinforcement, concrete covers and formworks. All needed works to complete the job will be included within the price. </t>
    </r>
    <r>
      <rPr>
        <sz val="12"/>
        <color rgb="FFFF0000"/>
        <rFont val="Calibri"/>
        <family val="2"/>
        <scheme val="minor"/>
      </rPr>
      <t>See attached drawing.</t>
    </r>
  </si>
  <si>
    <r>
      <rPr>
        <b/>
        <sz val="12"/>
        <color theme="1"/>
        <rFont val="Calibri"/>
        <family val="2"/>
        <scheme val="minor"/>
      </rPr>
      <t>Filling works Inside the building:</t>
    </r>
    <r>
      <rPr>
        <sz val="12"/>
        <color theme="1"/>
        <rFont val="Calibri"/>
        <family val="2"/>
        <scheme val="minor"/>
      </rPr>
      <t xml:space="preserve">
Supply of materials, tools and manpower for filling (in layers not exceeding 25cm, including compaction up to 95% of MDD) with sub base (type C) up to DPC level inside the building. The price includes laying one layer of polyethylene sheet 250 microns. All needed work to complete the job will be included within the price.
</t>
    </r>
  </si>
  <si>
    <r>
      <rPr>
        <b/>
        <sz val="12"/>
        <color theme="1"/>
        <rFont val="Calibri"/>
        <family val="2"/>
        <scheme val="minor"/>
      </rPr>
      <t>Filling (with river sand) works:</t>
    </r>
    <r>
      <rPr>
        <sz val="12"/>
        <color theme="1"/>
        <rFont val="Calibri"/>
        <family val="2"/>
        <scheme val="minor"/>
      </rPr>
      <t xml:space="preserve">
Supply of materials, tools and manpower for f</t>
    </r>
    <r>
      <rPr>
        <sz val="12"/>
        <rFont val="Calibri"/>
        <family val="2"/>
        <scheme val="minor"/>
      </rPr>
      <t>illing with river sand up to 50cm. below the walkways level within the area inside the fence. The price includes planting trees roses.  All needed work to complete the job will be included within the price.</t>
    </r>
  </si>
  <si>
    <r>
      <rPr>
        <b/>
        <sz val="12"/>
        <rFont val="Calibri"/>
        <family val="2"/>
        <scheme val="minor"/>
      </rPr>
      <t xml:space="preserve">Plain Concrete for walkways walls Foundation:                                                           </t>
    </r>
    <r>
      <rPr>
        <sz val="12"/>
        <rFont val="Calibri"/>
        <family val="2"/>
        <scheme val="minor"/>
      </rPr>
      <t>Supply materials, tools and manpower for casting(20x 30)cm plain concrete(C25MPa) using sulfate resistant cement for the foundations of internal partition and walkways. All needed work to complete the job will be included within the price.</t>
    </r>
  </si>
  <si>
    <r>
      <rPr>
        <b/>
        <sz val="12"/>
        <rFont val="Calibri"/>
        <family val="2"/>
        <scheme val="minor"/>
      </rPr>
      <t>Roofing system:</t>
    </r>
    <r>
      <rPr>
        <sz val="12"/>
        <rFont val="Calibri"/>
        <family val="2"/>
        <scheme val="minor"/>
      </rPr>
      <t xml:space="preserve">
Supply of materials, tools and manpower to provide the roofing layers as follows(applying water-proofing flint coats, two layers of bitumen felt 4mm,  water-proofing flint coats, spreading sand river of 7cm.minimum thickness, laying of compressed Styrofoam 5cm (density 40 kg/m3) and applying the concrete roof tiles ( 80×80×4)cm., refilling the joints with mastic and giving the slope for water drainage. The price includes construction of concrete skirting(C20) around the surface. All needed work to complete the job will be included within the price. </t>
    </r>
    <r>
      <rPr>
        <b/>
        <sz val="12"/>
        <color rgb="FFFF0000"/>
        <rFont val="Calibri"/>
        <family val="2"/>
        <scheme val="minor"/>
      </rPr>
      <t>See attached drawing.</t>
    </r>
  </si>
  <si>
    <r>
      <rPr>
        <b/>
        <sz val="12"/>
        <rFont val="Calibri"/>
        <family val="2"/>
        <scheme val="minor"/>
      </rPr>
      <t xml:space="preserve">Cement Rendering For New Walls:                                                                                    </t>
    </r>
    <r>
      <rPr>
        <sz val="12"/>
        <rFont val="Calibri"/>
        <family val="2"/>
        <scheme val="minor"/>
      </rPr>
      <t>Supply of materials, tools and manpower to render the exterior walls using white cement mortar. All needed works to complete the job will be included within the price.</t>
    </r>
  </si>
  <si>
    <r>
      <rPr>
        <b/>
        <sz val="12"/>
        <color theme="1"/>
        <rFont val="Calibri"/>
        <family val="2"/>
        <scheme val="minor"/>
      </rPr>
      <t>Temporary signage:</t>
    </r>
    <r>
      <rPr>
        <sz val="12"/>
        <color theme="1"/>
        <rFont val="Calibri"/>
        <family val="2"/>
        <scheme val="minor"/>
      </rPr>
      <t xml:space="preserve">
Provision of materials, tools, manpower to  install temporary signage (W 190cm x H 90cm) printed on mounted plastic sheeting composite (trade name – Dibond) fixed on tow steel legs (3” steel pipe diameter, 2m height).All needed work to complete the job will be included within the price.
</t>
    </r>
  </si>
  <si>
    <r>
      <rPr>
        <b/>
        <sz val="12"/>
        <color theme="1"/>
        <rFont val="Calibri"/>
        <family val="2"/>
        <scheme val="minor"/>
      </rPr>
      <t xml:space="preserve"> Fire Extinguisher</t>
    </r>
    <r>
      <rPr>
        <sz val="12"/>
        <color theme="1"/>
        <rFont val="Calibri"/>
        <family val="2"/>
        <scheme val="minor"/>
      </rPr>
      <t xml:space="preserve">                                                                                                              Supply materials , tools to fix and install fire extinguishers, powder type (10Kg) capacity and with training the end user staff for using steps. All needed work to complete the job will be included within the price.</t>
    </r>
  </si>
  <si>
    <r>
      <rPr>
        <b/>
        <sz val="12"/>
        <color theme="1"/>
        <rFont val="Calibri"/>
        <family val="2"/>
        <scheme val="minor"/>
      </rPr>
      <t xml:space="preserve">Stainless steel double bowl sink with aluminum table:
</t>
    </r>
    <r>
      <rPr>
        <sz val="12"/>
        <color theme="1"/>
        <rFont val="Calibri"/>
        <family val="2"/>
        <scheme val="minor"/>
      </rPr>
      <t>Supply of materials, tools and manpower to install and commission of stainless steel double bowl sink (150x60cm) with aluminum table (H= 90, W= 60cm). Complete with: chrome mixer for sinks, supports, waste outlet, tail piece, P-trap chrome, chrome plated 14mm and required parts for the water supply line. All needed work to complete the job will be included within the price.</t>
    </r>
  </si>
  <si>
    <t>M.l</t>
  </si>
  <si>
    <r>
      <rPr>
        <b/>
        <sz val="12"/>
        <color theme="1"/>
        <rFont val="Calibri"/>
        <family val="2"/>
        <scheme val="minor"/>
      </rPr>
      <t>Septic Tank</t>
    </r>
    <r>
      <rPr>
        <sz val="12"/>
        <color theme="1"/>
        <rFont val="Calibri"/>
        <family val="2"/>
        <scheme val="minor"/>
      </rPr>
      <t>:
Supply of materials, tools and manpower to build septic tank of internal dimension (L=5.0m,</t>
    </r>
    <r>
      <rPr>
        <b/>
        <sz val="12"/>
        <color rgb="FFFF0000"/>
        <rFont val="Calibri"/>
        <family val="2"/>
        <scheme val="minor"/>
      </rPr>
      <t xml:space="preserve"> </t>
    </r>
    <r>
      <rPr>
        <sz val="12"/>
        <rFont val="Calibri"/>
        <family val="2"/>
        <scheme val="minor"/>
      </rPr>
      <t>W=4.0m</t>
    </r>
    <r>
      <rPr>
        <b/>
        <sz val="12"/>
        <color rgb="FFFF0000"/>
        <rFont val="Calibri"/>
        <family val="2"/>
        <scheme val="minor"/>
      </rPr>
      <t xml:space="preserve"> </t>
    </r>
    <r>
      <rPr>
        <sz val="12"/>
        <rFont val="Calibri"/>
        <family val="2"/>
        <scheme val="minor"/>
      </rPr>
      <t>and</t>
    </r>
    <r>
      <rPr>
        <sz val="12"/>
        <color rgb="FFFF0000"/>
        <rFont val="Calibri"/>
        <family val="2"/>
        <scheme val="minor"/>
      </rPr>
      <t xml:space="preserve"> </t>
    </r>
    <r>
      <rPr>
        <sz val="12"/>
        <rFont val="Calibri"/>
        <family val="2"/>
        <scheme val="minor"/>
      </rPr>
      <t>H=2.7m</t>
    </r>
    <r>
      <rPr>
        <sz val="12"/>
        <color theme="1"/>
        <rFont val="Calibri"/>
        <family val="2"/>
        <scheme val="minor"/>
      </rPr>
      <t xml:space="preserve">). The price includes:
1-Soil excavations in any types of soil.
2-Provide a layer of crushed stones 10cm under the foundation concrete.
3-Casting (25cm) plain concrete for the foundation using (C25Mpa) Concrete and using sulphate resistant cement.
4-Build  the walls of 40 cm width with solid blocks (15x20x40cm) and cement mortar (1:3).
5-Casting reinforced concrete slab (20cm) with two layers of 12mmØ spaced @20cm both directions.
6-Installation of two  manhole steel covers of (60 x 60 )cm.
7-Supplying maintenance ladders. 
8-Plastering of the interior and exterior walls with two layers of cement plastering 20mm thickness. The price includes a layer of cement splash dash.
All needed work to complete the job will be included within the price. </t>
    </r>
    <r>
      <rPr>
        <sz val="12"/>
        <color rgb="FFFF0000"/>
        <rFont val="Calibri"/>
        <family val="2"/>
        <scheme val="minor"/>
      </rPr>
      <t>See attached drawing.</t>
    </r>
  </si>
  <si>
    <r>
      <rPr>
        <b/>
        <sz val="12"/>
        <color theme="1"/>
        <rFont val="Calibri"/>
        <family val="2"/>
        <scheme val="minor"/>
      </rPr>
      <t xml:space="preserve">Wiring 1.5mm2.with Switch:                                                                                            </t>
    </r>
    <r>
      <rPr>
        <sz val="12"/>
        <color theme="1"/>
        <rFont val="Calibri"/>
        <family val="2"/>
        <scheme val="minor"/>
      </rPr>
      <t xml:space="preserve">Supply materials and manpower to install and connection and test electrical point light, vicious air and fan by using 1.5mm2 wire passing through 2.5mm.plastic pipe with switch and all connection and accessories. All needed work to complete the job will be included within the price. </t>
    </r>
  </si>
  <si>
    <r>
      <rPr>
        <b/>
        <sz val="12"/>
        <color theme="1"/>
        <rFont val="Calibri"/>
        <family val="2"/>
        <scheme val="minor"/>
      </rPr>
      <t xml:space="preserve">Wiring 4mm2.with Switch15A:                                                                                        </t>
    </r>
    <r>
      <rPr>
        <sz val="12"/>
        <color theme="1"/>
        <rFont val="Calibri"/>
        <family val="2"/>
        <scheme val="minor"/>
      </rPr>
      <t xml:space="preserve">Supply materials and manpower to install and connection and test electrical socket switch 15A by using 4mm2 wire passing through 2.5mm.plastic pipe  with switch and connection earth and all connections and accessories. All needed work to complete the job will be included within the price. </t>
    </r>
  </si>
  <si>
    <r>
      <rPr>
        <b/>
        <sz val="12"/>
        <color theme="1"/>
        <rFont val="Calibri"/>
        <family val="2"/>
        <scheme val="minor"/>
      </rPr>
      <t xml:space="preserve">Wiring 4mm2.with Switch32A:                                                                                        </t>
    </r>
    <r>
      <rPr>
        <sz val="12"/>
        <color theme="1"/>
        <rFont val="Calibri"/>
        <family val="2"/>
        <scheme val="minor"/>
      </rPr>
      <t xml:space="preserve">Supply materials and manpower to install , connect and test electrical switch 32A by using 4mm2 wire passing through 2.5mm.plastic pipe with switch and connection earth and all connections and accessories. All needed work to complete the job will be included within the price. </t>
    </r>
  </si>
  <si>
    <r>
      <rPr>
        <b/>
        <sz val="12"/>
        <color theme="1"/>
        <rFont val="Calibri"/>
        <family val="2"/>
        <scheme val="minor"/>
      </rPr>
      <t>Earthing System:</t>
    </r>
    <r>
      <rPr>
        <sz val="12"/>
        <color theme="1"/>
        <rFont val="Calibri"/>
        <family val="2"/>
        <scheme val="minor"/>
      </rPr>
      <t xml:space="preserve">                                                                                                              Supply, install and connect earthling system for the building consists of three copper rods , the length of each one of them 1.5 m and diameter 16 mm, connected together by main board and generator by copper wire of (1 x35) mm2 to form a triangle shape ,the side length it 3 m and 2 m deep; Interred at a depth of 2m by salt and coal up to a wet area. All needed work to complete the job will be included within the price.</t>
    </r>
  </si>
  <si>
    <t>All the materials supplied by the contractor must be according to Iraq's standard Specifications</t>
  </si>
  <si>
    <t xml:space="preserve">The contractor must provide samples , catalogues and specification of materials for testing and approval by the site engineer </t>
  </si>
  <si>
    <t xml:space="preserve">Contractor must pay the cost for samples including any laboratory tests, both inside and outside the country as required </t>
  </si>
  <si>
    <t>The contractor must provide PPE (Personal Protective Equipment) for all labors, personnel, engineers and possible visitors to the site</t>
  </si>
  <si>
    <t xml:space="preserve">All the works must be done according to the site engineer instructions &amp; all required works to complete job should be included within the price 
</t>
  </si>
  <si>
    <t>The contractor is responsible for repairing any damaged occurred during his works.</t>
  </si>
  <si>
    <t>The contractor must apply measures safety and COVID-19.</t>
  </si>
  <si>
    <t>The contractor cannot demand all the quantities mentioned in the BOQ, if the final measurement will show less quantities</t>
  </si>
  <si>
    <t xml:space="preserve">The contractor is required to provide and Install a prefabricated office of two rooms at least including kitchen and toilet for the supervisory committee of the project with all required furniture, electrical, mechanical and communications services."          </t>
  </si>
  <si>
    <t>The General Technical Specifications for Civil, Electrical  and Mechanical Works (Attached) are considered part of the BOQ.</t>
  </si>
  <si>
    <r>
      <rPr>
        <b/>
        <sz val="12"/>
        <rFont val="Calibri"/>
        <family val="2"/>
        <scheme val="minor"/>
      </rPr>
      <t>Masonry works under DPC level:</t>
    </r>
    <r>
      <rPr>
        <sz val="12"/>
        <rFont val="Calibri"/>
        <family val="2"/>
        <scheme val="minor"/>
      </rPr>
      <t xml:space="preserve">
Supply of materials, tools and manpower to build the walls under D.P.C level with solid concrete blocks (15x20x40) cm, and cement-sand mortar (1:3). The work includes(20, 40 and 60cm) wall width as per attached drawings. The work includes plastering both sides of the walls with cement sand mortar (1:3), applying bitumen layer on any buried parts (foundation and walls). and backfilling by sub-base (type C) including compaction. The wall should be levelled vertically and horizontally. The price includes demolishing of all the damaged parts and removing of all debris and rubble to a site approved by the local authority. All needed works to complete the job will be included within the price. </t>
    </r>
  </si>
  <si>
    <r>
      <rPr>
        <b/>
        <sz val="12"/>
        <rFont val="Calibri"/>
        <family val="2"/>
        <scheme val="minor"/>
      </rPr>
      <t>Masonry works above DPC level:</t>
    </r>
    <r>
      <rPr>
        <sz val="12"/>
        <rFont val="Calibri"/>
        <family val="2"/>
        <scheme val="minor"/>
      </rPr>
      <t xml:space="preserve">
Supply of materials, tools and manpower to rebuild walls above DPC level (20cm width) using hollow concrete blocks (20x20x40) cm with cement sand mortar (1:3).  The wall should be levelled vertically and horizontally. The price includes demolishing of all the damaged parts and removing of all debris and rubble to a site approved by the local authority. All needed works to complete the job will be included within the price. </t>
    </r>
  </si>
  <si>
    <r>
      <rPr>
        <b/>
        <sz val="12"/>
        <color theme="1"/>
        <rFont val="Calibri"/>
        <family val="2"/>
        <scheme val="minor"/>
      </rPr>
      <t xml:space="preserve">Granite steps(Tread and Riser) for stair:   </t>
    </r>
    <r>
      <rPr>
        <sz val="12"/>
        <color theme="1"/>
        <rFont val="Calibri"/>
        <family val="2"/>
        <scheme val="minor"/>
      </rPr>
      <t xml:space="preserve">       
Supplying materials, tools and manpower to remove damaged granite steps and dumping it to a place approved by local authority, then apply new granite steps,3 cm thick for the tread and 2cm for the riser and with 30cm width and 1.25m length using cement mortar (1:3) and rounding the external edges, filling joints by white cement mortar. All needed work to complete the job will be included within the price.</t>
    </r>
  </si>
  <si>
    <r>
      <rPr>
        <b/>
        <sz val="12"/>
        <rFont val="Calibri"/>
        <family val="2"/>
        <scheme val="minor"/>
      </rPr>
      <t>PVC Windows:</t>
    </r>
    <r>
      <rPr>
        <sz val="12"/>
        <rFont val="Calibri"/>
        <family val="2"/>
        <scheme val="minor"/>
      </rPr>
      <t xml:space="preserve">
Supply of materials, tools and manpower to install PVC windows. The price includes handles, hinges, provide double glass of 4 mm thick, anti-insect wire mesh, steel outer frame of rectangular tube 75x50x2mm, steel burglar( frame made of angles 40x40x1.5mm and the inner portion made of square steel bar 12mm spaced at 15cm with one layer of anti rust and two layers of oil painting). All needed work to complete the job will be included within the price.</t>
    </r>
  </si>
  <si>
    <r>
      <rPr>
        <b/>
        <sz val="12"/>
        <color theme="1"/>
        <rFont val="Calibri"/>
        <family val="2"/>
        <scheme val="minor"/>
      </rPr>
      <t>Main Distribution Board:</t>
    </r>
    <r>
      <rPr>
        <sz val="12"/>
        <color theme="1"/>
        <rFont val="Calibri"/>
        <family val="2"/>
        <scheme val="minor"/>
      </rPr>
      <t xml:space="preserve">                                                                                                Supply, establish, connect, and commissioning of main distribution board 1*0.8*0.3 m with two out doors and suitable base best quality with components: steel Container consists of Circuit breaker 250 Amp No.1 ,Circuit breaker 100 Amp No.3 , and 3 Circuit breaker 30 Amp with all accessories, digital multi‐meter sets (Amp and Volt), selector switch, indicating lamps, push buttons, under/over voltage &amp; phase failure protection with all required connection cables, bus‐bar with 5 parties 40A (3 ph, connection &amp; earth) , materials and accessories such as , terminals, etc. All contents must be from equable reputed origin to implement the work accurately &amp; properly. All needed work to complete the job will be included within the price.                                                                                                                                           </t>
    </r>
  </si>
  <si>
    <r>
      <rPr>
        <b/>
        <sz val="12"/>
        <color theme="1"/>
        <rFont val="Calibri"/>
        <family val="2"/>
        <scheme val="minor"/>
      </rPr>
      <t>Electrical Building Connecting:</t>
    </r>
    <r>
      <rPr>
        <sz val="12"/>
        <color theme="1"/>
        <rFont val="Calibri"/>
        <family val="2"/>
        <scheme val="minor"/>
      </rPr>
      <t xml:space="preserve">                                                                                        Provision of materials, tools, manpower to connect the building
with main electrical network by good quality electrical cable
(4×35)mm.The price includes excavating the earth 40 cm deep and 20cm width and passing the cables through plastic pipe inside and outside the building.All needed work to complete the job will be included within the price. </t>
    </r>
  </si>
  <si>
    <r>
      <rPr>
        <b/>
        <sz val="12"/>
        <color theme="1"/>
        <rFont val="Calibri"/>
        <family val="2"/>
        <scheme val="minor"/>
      </rPr>
      <t xml:space="preserve">LED Panel fixture:      </t>
    </r>
    <r>
      <rPr>
        <sz val="12"/>
        <color theme="1"/>
        <rFont val="Calibri"/>
        <family val="2"/>
        <scheme val="minor"/>
      </rPr>
      <t xml:space="preserve">          
Supplying ,installing, fixing, testing and commissioning of prewired 120W - LED Panel 600mm x 600mm  , color temperature 6500K , lumens 3500ml, include connecting with single way lighting switch (6A) and wiring with 1.0 kV grade, 2x1.5mm² PVC insulated copper wires laid inside  PVC pipe ( 20mm dia) with 6 A switches with all accessories. The price includes supplying,installing,connecting,laying and commissioning drilling, cutting  to complete works as required. </t>
    </r>
  </si>
  <si>
    <t>No</t>
  </si>
  <si>
    <r>
      <rPr>
        <b/>
        <sz val="12"/>
        <color theme="1"/>
        <rFont val="Calibri"/>
        <family val="2"/>
        <scheme val="minor"/>
      </rPr>
      <t xml:space="preserve">Aluminum wire 120mm2: </t>
    </r>
    <r>
      <rPr>
        <sz val="12"/>
        <color theme="1"/>
        <rFont val="Calibri"/>
        <family val="2"/>
        <scheme val="minor"/>
      </rPr>
      <t xml:space="preserve">
Supply and install and connect 120mm2 Aluminum wire (According to specs. D-47 of Iraqi MoE), the work includes all connection accessories, tension the wire and fixing on Pin Insulators .(the quantities calculations will be according to the installed wires in the site)</t>
    </r>
  </si>
  <si>
    <t>m.l</t>
  </si>
  <si>
    <r>
      <rPr>
        <b/>
        <sz val="12"/>
        <rFont val="Calibri"/>
        <family val="2"/>
        <scheme val="minor"/>
      </rPr>
      <t>Sun Shed K- span with Concrete Floor for garage :</t>
    </r>
    <r>
      <rPr>
        <sz val="12"/>
        <rFont val="Calibri"/>
        <family val="2"/>
        <scheme val="minor"/>
      </rPr>
      <t xml:space="preserve">
Supply of materials, tools and manpower to install- span sun shed. The price includes:
1-Excavation for the columns footing (60x60x60cm).
2-Providing (4) anchor bolts of Ø16mm and length of (40cm) for each column.
3-Providing base plate of (250x250x10mm) for each column.
4-Casting column footing (60x60x60cm) using (C25MPa) concrete and sulphate resistance cement for each columns.
5-Providing columns of steel square tube 100x100x3mm with height 3.0m(Spaced 4.0m in X-direction and 5.0m in Y-direction). 
6-Providing main beams of steel square tube 100x100x3mm.
7-Providing purlin of steel channel U- shape for rain water collection. 
8-Corrugated metal sheet thickness 0.7mm (K-span curve), fixed by screws and overlapped in order to prevent water leakage.
9-Painting the steel structure with one layer of anti rust and two layers of oil paint. 
10-Casting (15cm) thickness concrete with BRC (150x150x5mm) using (C25MPa) concrete and sulphate resistance cement for the sun shed floor.
All needed work to complete the job will be included within the price</t>
    </r>
  </si>
  <si>
    <t>m2</t>
  </si>
  <si>
    <r>
      <rPr>
        <b/>
        <sz val="12"/>
        <color theme="1"/>
        <rFont val="Calibri"/>
        <family val="2"/>
        <scheme val="minor"/>
      </rPr>
      <t xml:space="preserve">Non Slip Ceramic tiles 30x30cm for walkways floors:                                           </t>
    </r>
    <r>
      <rPr>
        <sz val="12"/>
        <color theme="1"/>
        <rFont val="Calibri"/>
        <family val="2"/>
        <scheme val="minor"/>
      </rPr>
      <t>Supply of materials, tools and manpower to apply non slip ceramic tiles 30x30cm for the walkways floors using cement mortar (1: 2). The price includes filling the joints with white cement paste.  All needed work to complete the job will be included within the price.</t>
    </r>
  </si>
  <si>
    <r>
      <rPr>
        <b/>
        <sz val="12"/>
        <color rgb="FF26282A"/>
        <rFont val="Calibri"/>
        <family val="2"/>
        <scheme val="minor"/>
      </rPr>
      <t>Limestone Window Frame ( كوبلنات الحلان):</t>
    </r>
    <r>
      <rPr>
        <sz val="12"/>
        <color rgb="FF26282A"/>
        <rFont val="Calibri"/>
        <family val="2"/>
        <scheme val="minor"/>
      </rPr>
      <t xml:space="preserve">
Supply of materials, tools and manpower to remove the damaged limestone window frame and removing of all the debris to a site approved by local authority, then install new limestone window frame using cement sand mortar. Dimensions, color and texture of limestone shall be the same as the existing. The work includes using BRC 200x200x5mm under the limestone. All needed work to complete the job will be included within the price.</t>
    </r>
  </si>
  <si>
    <r>
      <rPr>
        <b/>
        <sz val="12"/>
        <rFont val="Calibri"/>
        <family val="2"/>
        <scheme val="minor"/>
      </rPr>
      <t xml:space="preserve">Parapet: </t>
    </r>
    <r>
      <rPr>
        <sz val="12"/>
        <rFont val="Calibri"/>
        <family val="2"/>
        <scheme val="minor"/>
      </rPr>
      <t xml:space="preserve"> 
Supply of materials, tools and manpower to build parapet wall using solid concrete blocks (10x20x40) cm. and cement sand mortar (1:3). All needed works to complete the job will be included within the price. 
</t>
    </r>
  </si>
  <si>
    <r>
      <t xml:space="preserve"> </t>
    </r>
    <r>
      <rPr>
        <b/>
        <sz val="12"/>
        <color theme="1"/>
        <rFont val="Calibri"/>
        <family val="2"/>
        <scheme val="minor"/>
      </rPr>
      <t>MDF doors with frames doors (1.0 x 2.10)m:</t>
    </r>
    <r>
      <rPr>
        <sz val="12"/>
        <color theme="1"/>
        <rFont val="Calibri"/>
        <family val="2"/>
        <scheme val="minor"/>
      </rPr>
      <t xml:space="preserve">
Supply materials, tools and manpower to install MDF doors (1.0 x 2.10)m: anti-wetness with frame , the price includes edges repairing around the frame,hinges,handles and locks. All needed works to complete the job will be included within the price. </t>
    </r>
    <r>
      <rPr>
        <sz val="12"/>
        <color rgb="FFFF0000"/>
        <rFont val="Calibri"/>
        <family val="2"/>
        <scheme val="minor"/>
      </rPr>
      <t xml:space="preserve">See attached drawing. </t>
    </r>
  </si>
  <si>
    <r>
      <rPr>
        <b/>
        <sz val="12"/>
        <color theme="1"/>
        <rFont val="Calibri"/>
        <family val="2"/>
        <scheme val="minor"/>
      </rPr>
      <t>Site preparation:500 m2</t>
    </r>
    <r>
      <rPr>
        <sz val="12"/>
        <color theme="1"/>
        <rFont val="Calibri"/>
        <family val="2"/>
        <scheme val="minor"/>
      </rPr>
      <t xml:space="preserve">
Supply of materials, tools, machineries and manpower for site preparation. The work includes :     
1- Demolishing all the existed damaged building 400m2. 
2-  Removing all the damaged roofing layers, slabs, walls, fences, finishing materials, flooring tiles, tile bedding, etc.
3- Clearing, stripping and levelling of the site.
4- Removing undesired plants and other natural vegetation.
5- Dumping of all the debris and rubble to a site approved by the local authorities.         
 All needed work to complete the job will be included within the price.
</t>
    </r>
  </si>
  <si>
    <r>
      <rPr>
        <b/>
        <sz val="12"/>
        <rFont val="Calibri"/>
        <family val="2"/>
        <scheme val="minor"/>
      </rPr>
      <t>Aluminum Handrail:</t>
    </r>
    <r>
      <rPr>
        <sz val="12"/>
        <rFont val="Calibri"/>
        <family val="2"/>
        <scheme val="minor"/>
      </rPr>
      <t xml:space="preserve">
Supply of materials, tools and manpower to install Aluminum handrail  (height of 80cm) for staircases and openings, using Aluminum tubes as per the drawing. The price includes . All needed work to complete the job will be included within the price.</t>
    </r>
    <r>
      <rPr>
        <sz val="12"/>
        <color rgb="FFFF0000"/>
        <rFont val="Calibri"/>
        <family val="2"/>
        <scheme val="minor"/>
      </rPr>
      <t/>
    </r>
  </si>
  <si>
    <r>
      <rPr>
        <b/>
        <sz val="12"/>
        <color theme="1"/>
        <rFont val="Calibri"/>
        <family val="2"/>
        <scheme val="minor"/>
      </rPr>
      <t>PVC Doors with Frame(1.0x2.10m):</t>
    </r>
    <r>
      <rPr>
        <sz val="12"/>
        <color theme="1"/>
        <rFont val="Calibri"/>
        <family val="2"/>
        <scheme val="minor"/>
      </rPr>
      <t xml:space="preserve">
Supply of materials, tools and manpower to install PVC doors with frame. The PVC section should be wide section. The lower 1.0m portion of the door to be covered by PVC sheets and the upper portion will be covered by frosted glass 6mm. The price includes hinges, handles, locks and frosted glass (6mm) . All needed works to complete the job, will be included within the price. </t>
    </r>
    <r>
      <rPr>
        <sz val="12"/>
        <color rgb="FFFF0000"/>
        <rFont val="Calibri"/>
        <family val="2"/>
        <scheme val="minor"/>
      </rPr>
      <t>See attached drawing.</t>
    </r>
  </si>
  <si>
    <t>BOQ for Full Rehabilitation of Baiji directorate Combat Desertification building  in Baiji / Salahadien governorate</t>
  </si>
  <si>
    <r>
      <rPr>
        <b/>
        <sz val="12"/>
        <color theme="1"/>
        <rFont val="Calibri"/>
        <family val="2"/>
        <scheme val="minor"/>
      </rPr>
      <t xml:space="preserve"> Refrigerator:</t>
    </r>
    <r>
      <rPr>
        <sz val="12"/>
        <color theme="1"/>
        <rFont val="Calibri"/>
        <family val="2"/>
        <scheme val="minor"/>
      </rPr>
      <t xml:space="preserve">                                                                                                                      Supply and install a new refrigerator 12 cubic feet from equable reputed origin,  with electrical voltage protection and all accessories. All needed work to complete the job will be included within the price.  </t>
    </r>
    <r>
      <rPr>
        <sz val="12"/>
        <color rgb="FFFF0000"/>
        <rFont val="Calibri"/>
        <family val="2"/>
        <scheme val="minor"/>
      </rPr>
      <t>see technical sheet attached.</t>
    </r>
  </si>
  <si>
    <r>
      <rPr>
        <b/>
        <sz val="12"/>
        <color theme="1"/>
        <rFont val="Calibri"/>
        <family val="2"/>
        <scheme val="minor"/>
      </rPr>
      <t>Water Cooler:</t>
    </r>
    <r>
      <rPr>
        <sz val="12"/>
        <color theme="1"/>
        <rFont val="Calibri"/>
        <family val="2"/>
        <scheme val="minor"/>
      </rPr>
      <t xml:space="preserve">                                                                                                                    Supply, connect and commissioning of Freestanding electric bottled Hot &amp; Cold Drinking Water Dispenser from equable reputed origin, Stainless Steel Tank - Advanced Anti-Bacterial Technology - Ideal for 3 &amp; 5 Gallon Bottles .All needed work to complete the job will be included within the price. </t>
    </r>
    <r>
      <rPr>
        <sz val="12"/>
        <color rgb="FFFF0000"/>
        <rFont val="Calibri"/>
        <family val="2"/>
        <scheme val="minor"/>
      </rPr>
      <t xml:space="preserve">see technical sheet attached.   </t>
    </r>
  </si>
  <si>
    <r>
      <rPr>
        <b/>
        <sz val="12"/>
        <color theme="1"/>
        <rFont val="Calibri"/>
        <family val="2"/>
        <scheme val="minor"/>
      </rPr>
      <t>Water Boiler:</t>
    </r>
    <r>
      <rPr>
        <sz val="12"/>
        <color theme="1"/>
        <rFont val="Calibri"/>
        <family val="2"/>
        <scheme val="minor"/>
      </rPr>
      <t xml:space="preserve">                                                                                                                    Provision of materials and work to install brand new electrical water boiler of capacity 120 liters from equable reputed origin, the work includes all needed water supply piping, outlet piping connections, power cable of (2x4)mm2, piping and piping modification, accessories with all electrical works needed to complete the job, </t>
    </r>
    <r>
      <rPr>
        <sz val="12"/>
        <color rgb="FFFF0000"/>
        <rFont val="Calibri"/>
        <family val="2"/>
        <scheme val="minor"/>
      </rPr>
      <t>see technical sheet attached.</t>
    </r>
  </si>
  <si>
    <r>
      <rPr>
        <b/>
        <sz val="12"/>
        <color theme="1"/>
        <rFont val="Calibri"/>
        <family val="2"/>
        <scheme val="minor"/>
      </rPr>
      <t>Air Conditioning Unit:</t>
    </r>
    <r>
      <rPr>
        <sz val="12"/>
        <color theme="1"/>
        <rFont val="Calibri"/>
        <family val="2"/>
        <scheme val="minor"/>
      </rPr>
      <t xml:space="preserve">                                                                                                       Supply, connect and commissioning new Air-conditioning units (Split Unit ) from equable reputed origin; Cooling/Heating (2.0 ton or24000 BTU/HR ) best quality by using cable(3×4)mm2. The price includes a complete electrical connection works to maintain its operation with all requirements to complete a good work, </t>
    </r>
    <r>
      <rPr>
        <sz val="12"/>
        <color rgb="FFFF0000"/>
        <rFont val="Calibri"/>
        <family val="2"/>
        <scheme val="minor"/>
      </rPr>
      <t>see technical sheet attached.</t>
    </r>
  </si>
  <si>
    <r>
      <t xml:space="preserve"> Water Pump:                                                                                                                    </t>
    </r>
    <r>
      <rPr>
        <sz val="12"/>
        <color theme="1"/>
        <rFont val="Calibri"/>
        <family val="2"/>
        <scheme val="minor"/>
      </rPr>
      <t xml:space="preserve">Provision of material and work to supply, install and operate a new water pump of 1 hp from equable reputed origin; 750 W, Max.H=40 m, Q=36 liter/min, 220 V, 50 Hz, 2850 RPM. The work includes all needed piping, gate valve, unions, non-return valves &amp; cable of 3X2.5mm, electrical wirings and earth connection, control panel to switching between in use and stand by pump, to be mounted on concrete with protection steel cage. All needed work to complete the job will be included within the price.  </t>
    </r>
    <r>
      <rPr>
        <sz val="12"/>
        <color rgb="FFFF0000"/>
        <rFont val="Calibri"/>
        <family val="2"/>
        <scheme val="minor"/>
      </rPr>
      <t>see technical sheet attached.</t>
    </r>
  </si>
  <si>
    <r>
      <rPr>
        <b/>
        <sz val="12"/>
        <color theme="1"/>
        <rFont val="Calibri"/>
        <family val="2"/>
        <scheme val="minor"/>
      </rPr>
      <t>Transformer 250KVA, 11/0.4 KV</t>
    </r>
    <r>
      <rPr>
        <sz val="12"/>
        <color theme="1"/>
        <rFont val="Calibri"/>
        <family val="2"/>
        <scheme val="minor"/>
      </rPr>
      <t xml:space="preserve">
Supply,install,test and commission complete power station transformer (according to pecs. D-26 of Iraqi MoEcomprising the following:-
• 11/0.4 kV DYN11 oil filled transformer as specified, 250kVA power capacity frequency 50HZ 3ph (ONAN) type of cooling. (1 PCs)
• Circuit breaker 250A, 4 pools with steel board (20*80*60)cm insulated and anti-weather, ant humidity 2mm thickness and with bazbars and connections clamps. (1 PCs)
• Link Switch and Link Fuse according to specific (IEC947-3). (1 set)
• link-fuse base (Steel Angle 5x5 cm x 4mm) with all accessories. (1 PCs)
• 11KV incoming cable and 1x95mm2 cable with terminals. (70m long).
• The necessary cables and connections with ceramic insulator high tension.
• Transformer stand, U channel 10 " . (2 PCs).
• All required accessories as per Ministry of Electricity standards D26, requirements &amp; approvals and with All needed work to complete  a good work according to site engineer. </t>
    </r>
    <r>
      <rPr>
        <sz val="12"/>
        <color rgb="FFFF0000"/>
        <rFont val="Calibri"/>
        <family val="2"/>
        <scheme val="minor"/>
      </rPr>
      <t>see technical sheet attached.</t>
    </r>
  </si>
  <si>
    <r>
      <rPr>
        <b/>
        <sz val="12"/>
        <color theme="1"/>
        <rFont val="Calibri"/>
        <family val="2"/>
        <scheme val="minor"/>
      </rPr>
      <t>Tubular steel pole  (11m):</t>
    </r>
    <r>
      <rPr>
        <sz val="12"/>
        <color theme="1"/>
        <rFont val="Calibri"/>
        <family val="2"/>
        <scheme val="minor"/>
      </rPr>
      <t xml:space="preserve">
Supply and install galvanized tubular steel pole with (11m) height using tubular steel sections with minimum (5.5)mm thickness  (ST=42 according to specs. D22 of Iraqi MoE). including the following:
• Excavation and casting Concrete Foundation 60*60*200 cm , as well as  casting concrete mixture kicker 40*40*30 cm  from the ground level with mix ratio of (1:2:4) using sulphate resistance cement, laying one layer of plastic nylon underneath and isolating the base using tar coat.
• connecting each pole with Earthing system by 25mm2 copper conductor and 1m copper rod.
• Also supplying and installing cross arm (C-section 120cm length 75*40*3mm) . (1 PCS)
• Supply and install and connect Pin Insulator with Galvanized Spindle - 11kV with accessories (3 PCS)
• as well as  all other relevant works to get the job done according to the technical specification of Iraqi ministry of electricity and supervisor Engineer's instruction.</t>
    </r>
    <r>
      <rPr>
        <sz val="12"/>
        <color rgb="FFFF0000"/>
        <rFont val="Calibri"/>
        <family val="2"/>
        <scheme val="minor"/>
      </rPr>
      <t xml:space="preserve"> see technical sheet attached.</t>
    </r>
  </si>
  <si>
    <r>
      <rPr>
        <b/>
        <sz val="12"/>
        <color theme="1"/>
        <rFont val="Calibri"/>
        <family val="2"/>
        <scheme val="minor"/>
      </rPr>
      <t>Excavation Works:</t>
    </r>
    <r>
      <rPr>
        <sz val="12"/>
        <color theme="1"/>
        <rFont val="Calibri"/>
        <family val="2"/>
        <scheme val="minor"/>
      </rPr>
      <t xml:space="preserve">
Excavation is starting at the existing ground level down to the required depth (</t>
    </r>
    <r>
      <rPr>
        <sz val="12"/>
        <rFont val="Calibri"/>
        <family val="2"/>
        <scheme val="minor"/>
      </rPr>
      <t>1.0</t>
    </r>
    <r>
      <rPr>
        <sz val="12"/>
        <color theme="1"/>
        <rFont val="Calibri"/>
        <family val="2"/>
        <scheme val="minor"/>
      </rPr>
      <t>)m vertically and allows the use of side wood molds for foundation aspects approved by the engineer and according to the enclosed drawings, removal of all material to a site approved by local authorities. The price includes cleaning the bed of the excavation, compaction using compactor roller and back-filling. All needed work to complete the job will be included within the price.</t>
    </r>
  </si>
  <si>
    <t>Name of Bidder:         ______________________________</t>
  </si>
  <si>
    <t>Authorized signature: ______________________________</t>
  </si>
  <si>
    <t>Functional Title:         ______________________________</t>
  </si>
  <si>
    <t>Company:                   ______________________________</t>
  </si>
  <si>
    <r>
      <t>Date:                          ______________________________</t>
    </r>
    <r>
      <rPr>
        <b/>
        <sz val="12"/>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</si>
</sst>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_-* #,##0.00\-;_-* &quot;-&quot;??_-;_-@_-"/>
  </numFmts>
  <fonts count="18" x14ac:knownFonts="1">
    <font>
      <sz val="11"/>
      <color theme="1"/>
      <name val="Calibri"/>
      <family val="2"/>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2"/>
      <name val="Calibri"/>
      <family val="2"/>
      <scheme val="minor"/>
    </font>
    <font>
      <sz val="11"/>
      <color rgb="FF000000"/>
      <name val="Calibri"/>
      <family val="2"/>
    </font>
    <font>
      <b/>
      <sz val="12"/>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2"/>
      <color rgb="FFFF0000"/>
      <name val="Calibri"/>
      <family val="2"/>
      <scheme val="minor"/>
    </font>
    <font>
      <sz val="12"/>
      <color rgb="FF26282A"/>
      <name val="Calibri"/>
      <family val="2"/>
      <scheme val="minor"/>
    </font>
    <font>
      <b/>
      <sz val="12"/>
      <color rgb="FF26282A"/>
      <name val="Calibri"/>
      <family val="2"/>
      <scheme val="minor"/>
    </font>
    <font>
      <b/>
      <sz val="16"/>
      <color theme="1"/>
      <name val="Calibri Light"/>
      <family val="1"/>
      <scheme val="major"/>
    </font>
    <font>
      <b/>
      <sz val="14"/>
      <color theme="1"/>
      <name val="Calibri Light"/>
      <family val="1"/>
      <scheme val="major"/>
    </font>
    <font>
      <b/>
      <sz val="12"/>
      <color theme="1"/>
      <name val="Calibri Light"/>
      <family val="1"/>
      <scheme val="major"/>
    </font>
    <font>
      <sz val="12"/>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s>
  <cellStyleXfs count="11">
    <xf numFmtId="0" fontId="0" fillId="0" borderId="0"/>
    <xf numFmtId="43" fontId="2" fillId="0" borderId="0" applyFont="0" applyFill="0" applyBorder="0" applyAlignment="0" applyProtection="0"/>
    <xf numFmtId="0" fontId="2" fillId="4" borderId="0" applyNumberFormat="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5" fillId="0" borderId="0"/>
    <xf numFmtId="0" fontId="3" fillId="0" borderId="0"/>
    <xf numFmtId="0" fontId="1" fillId="0" borderId="0"/>
    <xf numFmtId="0" fontId="1" fillId="0" borderId="0"/>
    <xf numFmtId="0" fontId="2" fillId="0" borderId="0"/>
  </cellStyleXfs>
  <cellXfs count="131">
    <xf numFmtId="0" fontId="0" fillId="0" borderId="0" xfId="0"/>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readingOrder="1"/>
    </xf>
    <xf numFmtId="0" fontId="4" fillId="0" borderId="1" xfId="0" applyFont="1" applyFill="1" applyBorder="1" applyAlignment="1">
      <alignment horizontal="left" vertical="top" wrapText="1" readingOrder="1"/>
    </xf>
    <xf numFmtId="0" fontId="7" fillId="0" borderId="1" xfId="0" applyFont="1" applyFill="1" applyBorder="1" applyAlignment="1">
      <alignment horizontal="center" vertical="center" wrapText="1" readingOrder="1"/>
    </xf>
    <xf numFmtId="3" fontId="4" fillId="0" borderId="1" xfId="0" applyNumberFormat="1" applyFont="1" applyFill="1" applyBorder="1" applyAlignment="1">
      <alignment horizontal="center" vertical="center" wrapText="1" readingOrder="1"/>
    </xf>
    <xf numFmtId="0" fontId="7" fillId="0" borderId="1" xfId="0" applyFont="1" applyFill="1" applyBorder="1" applyAlignment="1">
      <alignment horizontal="left" vertical="top" wrapText="1"/>
    </xf>
    <xf numFmtId="0" fontId="7" fillId="0" borderId="0" xfId="0" applyFont="1" applyFill="1" applyAlignment="1">
      <alignment readingOrder="1"/>
    </xf>
    <xf numFmtId="0" fontId="7" fillId="0" borderId="0" xfId="0" applyFont="1" applyFill="1" applyAlignment="1">
      <alignment horizontal="center" vertical="center" readingOrder="1"/>
    </xf>
    <xf numFmtId="0" fontId="7" fillId="0" borderId="0" xfId="0" applyFont="1" applyFill="1" applyAlignment="1">
      <alignment vertical="center" readingOrder="1"/>
    </xf>
    <xf numFmtId="0" fontId="7" fillId="0" borderId="1" xfId="0" applyFont="1" applyFill="1" applyBorder="1" applyAlignment="1">
      <alignment horizontal="center" vertical="center" readingOrder="1"/>
    </xf>
    <xf numFmtId="0" fontId="7" fillId="0" borderId="0" xfId="0" applyFont="1" applyFill="1"/>
    <xf numFmtId="0" fontId="8" fillId="0" borderId="0" xfId="0" applyFont="1" applyFill="1" applyAlignment="1">
      <alignment vertical="center" readingOrder="1"/>
    </xf>
    <xf numFmtId="0" fontId="7" fillId="0" borderId="0" xfId="0" applyFont="1" applyFill="1" applyAlignment="1">
      <alignment vertical="center"/>
    </xf>
    <xf numFmtId="0" fontId="7" fillId="0" borderId="0" xfId="0" applyFont="1" applyFill="1" applyBorder="1" applyAlignment="1">
      <alignment readingOrder="1"/>
    </xf>
    <xf numFmtId="0" fontId="7" fillId="0" borderId="0" xfId="0" applyFont="1" applyFill="1" applyAlignment="1">
      <alignment horizontal="center" wrapText="1"/>
    </xf>
    <xf numFmtId="0" fontId="8" fillId="2" borderId="1" xfId="0" applyFont="1" applyFill="1" applyBorder="1" applyAlignment="1">
      <alignment horizontal="center" vertical="center" wrapText="1" readingOrder="1"/>
    </xf>
    <xf numFmtId="0" fontId="8" fillId="2" borderId="1" xfId="0" applyFont="1" applyFill="1" applyBorder="1" applyAlignment="1">
      <alignment horizontal="left" vertical="center" wrapText="1" readingOrder="1"/>
    </xf>
    <xf numFmtId="0" fontId="8" fillId="3" borderId="1" xfId="0" applyFont="1" applyFill="1" applyBorder="1" applyAlignment="1">
      <alignment horizontal="center" vertical="center" wrapText="1" readingOrder="1"/>
    </xf>
    <xf numFmtId="0" fontId="8" fillId="3" borderId="1" xfId="0" applyFont="1" applyFill="1" applyBorder="1" applyAlignment="1">
      <alignment vertical="center" wrapText="1" readingOrder="1"/>
    </xf>
    <xf numFmtId="0" fontId="7" fillId="0" borderId="1" xfId="0" applyNumberFormat="1" applyFont="1" applyFill="1" applyBorder="1" applyAlignment="1">
      <alignment horizontal="center" vertical="center" readingOrder="1"/>
    </xf>
    <xf numFmtId="0" fontId="7" fillId="3" borderId="1" xfId="0" applyNumberFormat="1" applyFont="1" applyFill="1" applyBorder="1" applyAlignment="1">
      <alignment horizontal="center" vertical="center" wrapText="1" readingOrder="1"/>
    </xf>
    <xf numFmtId="0" fontId="6" fillId="0" borderId="1" xfId="0" applyFont="1" applyFill="1" applyBorder="1" applyAlignment="1">
      <alignment horizontal="left" vertical="top" wrapText="1" readingOrder="1"/>
    </xf>
    <xf numFmtId="0" fontId="7" fillId="5" borderId="1" xfId="0" applyFont="1" applyFill="1" applyBorder="1" applyAlignment="1">
      <alignment horizontal="left" vertical="top" wrapText="1"/>
    </xf>
    <xf numFmtId="0" fontId="4" fillId="5" borderId="1" xfId="0" applyFont="1" applyFill="1" applyBorder="1" applyAlignment="1">
      <alignment horizontal="center" vertical="center" wrapText="1" readingOrder="1"/>
    </xf>
    <xf numFmtId="0" fontId="7" fillId="5" borderId="1" xfId="0" applyFont="1" applyFill="1" applyBorder="1" applyAlignment="1">
      <alignment horizontal="center" vertical="center" wrapText="1" readingOrder="1"/>
    </xf>
    <xf numFmtId="0" fontId="7" fillId="0" borderId="0" xfId="0" applyFont="1" applyFill="1" applyBorder="1" applyAlignment="1">
      <alignment vertical="center" readingOrder="1"/>
    </xf>
    <xf numFmtId="0" fontId="7" fillId="5" borderId="1" xfId="0" applyFont="1" applyFill="1" applyBorder="1" applyAlignment="1">
      <alignment horizontal="center" vertical="center" readingOrder="1"/>
    </xf>
    <xf numFmtId="3" fontId="7" fillId="5" borderId="1" xfId="0" applyNumberFormat="1" applyFont="1" applyFill="1" applyBorder="1" applyAlignment="1">
      <alignment horizontal="center" vertical="center" readingOrder="1"/>
    </xf>
    <xf numFmtId="0" fontId="4" fillId="0" borderId="1" xfId="0" applyFont="1" applyFill="1" applyBorder="1" applyAlignment="1">
      <alignment horizontal="center" vertical="center"/>
    </xf>
    <xf numFmtId="0" fontId="8" fillId="0" borderId="4" xfId="0" applyFont="1" applyBorder="1" applyAlignment="1">
      <alignment horizontal="left" vertical="center" readingOrder="1"/>
    </xf>
    <xf numFmtId="0" fontId="7" fillId="0" borderId="4" xfId="0" applyFont="1" applyBorder="1" applyAlignment="1">
      <alignment horizontal="center" vertical="center" wrapText="1" readingOrder="1"/>
    </xf>
    <xf numFmtId="0" fontId="7" fillId="0" borderId="4" xfId="0" applyFont="1" applyBorder="1" applyAlignment="1">
      <alignment horizontal="center" vertical="center" readingOrder="1"/>
    </xf>
    <xf numFmtId="0" fontId="4" fillId="5" borderId="1" xfId="0" applyFont="1" applyFill="1" applyBorder="1" applyAlignment="1">
      <alignment horizontal="left" vertical="center" wrapText="1" readingOrder="1"/>
    </xf>
    <xf numFmtId="0" fontId="7"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readingOrder="1"/>
    </xf>
    <xf numFmtId="0" fontId="7" fillId="0" borderId="0" xfId="0" applyFont="1" applyFill="1" applyAlignment="1">
      <alignment horizontal="center" vertical="center" readingOrder="1"/>
    </xf>
    <xf numFmtId="0" fontId="7" fillId="0" borderId="4" xfId="0" applyFont="1" applyFill="1" applyBorder="1" applyAlignment="1">
      <alignment horizontal="center" vertical="center" wrapText="1" readingOrder="1"/>
    </xf>
    <xf numFmtId="3" fontId="4" fillId="0" borderId="2" xfId="0" applyNumberFormat="1" applyFont="1" applyFill="1" applyBorder="1" applyAlignment="1">
      <alignment horizontal="center" vertical="center" wrapText="1"/>
    </xf>
    <xf numFmtId="0" fontId="7" fillId="5" borderId="3" xfId="0" applyFont="1" applyFill="1" applyBorder="1" applyAlignment="1">
      <alignment horizontal="left" vertical="top" wrapText="1"/>
    </xf>
    <xf numFmtId="0" fontId="8" fillId="3" borderId="7" xfId="0" applyFont="1" applyFill="1" applyBorder="1" applyAlignment="1">
      <alignment horizontal="center" vertical="center" wrapText="1" readingOrder="1"/>
    </xf>
    <xf numFmtId="0" fontId="7" fillId="5" borderId="0" xfId="0" applyFont="1" applyFill="1" applyAlignment="1">
      <alignment vertical="center" readingOrder="1"/>
    </xf>
    <xf numFmtId="0" fontId="4" fillId="0" borderId="1" xfId="0" applyFont="1" applyFill="1" applyBorder="1" applyAlignment="1">
      <alignment horizontal="center" vertical="center" readingOrder="1"/>
    </xf>
    <xf numFmtId="0" fontId="13" fillId="7" borderId="1" xfId="0" applyFont="1" applyFill="1" applyBorder="1" applyAlignment="1">
      <alignment horizontal="center" vertical="center" wrapText="1" readingOrder="1"/>
    </xf>
    <xf numFmtId="0" fontId="7" fillId="5" borderId="8" xfId="0" applyFont="1" applyFill="1" applyBorder="1" applyAlignment="1">
      <alignment horizontal="left" vertical="top" wrapText="1"/>
    </xf>
    <xf numFmtId="0" fontId="7" fillId="0" borderId="1" xfId="0" applyFont="1" applyFill="1" applyBorder="1" applyAlignment="1">
      <alignment horizontal="left" vertical="top" wrapText="1" readingOrder="1"/>
    </xf>
    <xf numFmtId="0" fontId="7" fillId="5"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vertical="top" wrapText="1"/>
    </xf>
    <xf numFmtId="3" fontId="6" fillId="0" borderId="1" xfId="0" applyNumberFormat="1" applyFont="1" applyFill="1" applyBorder="1" applyAlignment="1">
      <alignment horizontal="center" vertical="center" readingOrder="1"/>
    </xf>
    <xf numFmtId="3" fontId="4" fillId="0" borderId="1" xfId="0" applyNumberFormat="1" applyFont="1" applyFill="1" applyBorder="1" applyAlignment="1">
      <alignment horizontal="center" vertical="center" readingOrder="1"/>
    </xf>
    <xf numFmtId="0" fontId="4" fillId="0" borderId="1" xfId="0" applyFont="1" applyFill="1" applyBorder="1" applyAlignment="1">
      <alignment horizontal="left" vertical="top" wrapText="1"/>
    </xf>
    <xf numFmtId="0" fontId="13" fillId="9" borderId="1" xfId="0" applyFont="1" applyFill="1" applyBorder="1" applyAlignment="1">
      <alignment horizontal="center" vertical="center" wrapText="1"/>
    </xf>
    <xf numFmtId="0" fontId="8" fillId="9" borderId="1" xfId="0" applyFont="1" applyFill="1" applyBorder="1" applyAlignment="1">
      <alignment horizontal="left" vertical="center" wrapText="1" readingOrder="1"/>
    </xf>
    <xf numFmtId="0" fontId="8" fillId="9" borderId="1" xfId="0" applyFont="1" applyFill="1" applyBorder="1" applyAlignment="1">
      <alignment horizontal="center" vertical="center" wrapText="1" readingOrder="1"/>
    </xf>
    <xf numFmtId="3" fontId="7" fillId="0" borderId="1" xfId="0" applyNumberFormat="1" applyFont="1" applyFill="1" applyBorder="1" applyAlignment="1">
      <alignment horizontal="center" vertical="center" readingOrder="1"/>
    </xf>
    <xf numFmtId="0" fontId="0"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readingOrder="1"/>
    </xf>
    <xf numFmtId="3" fontId="8" fillId="3" borderId="1" xfId="0" applyNumberFormat="1" applyFont="1" applyFill="1" applyBorder="1" applyAlignment="1">
      <alignment horizontal="center" vertical="center" wrapText="1" readingOrder="1"/>
    </xf>
    <xf numFmtId="0" fontId="4" fillId="0" borderId="0" xfId="0" applyFont="1" applyFill="1" applyAlignment="1">
      <alignment horizontal="center" vertical="center" readingOrder="1"/>
    </xf>
    <xf numFmtId="0" fontId="15" fillId="2" borderId="1" xfId="0" applyFont="1" applyFill="1" applyBorder="1" applyAlignment="1">
      <alignment horizontal="left" vertical="center" wrapText="1"/>
    </xf>
    <xf numFmtId="0" fontId="7"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7" fillId="5" borderId="1" xfId="0" applyFont="1" applyFill="1" applyBorder="1" applyAlignment="1">
      <alignment horizontal="left" vertical="top" wrapText="1" readingOrder="1"/>
    </xf>
    <xf numFmtId="0" fontId="4" fillId="5" borderId="1" xfId="0" applyFont="1" applyFill="1" applyBorder="1" applyAlignment="1">
      <alignment horizontal="left" vertical="top" wrapText="1"/>
    </xf>
    <xf numFmtId="0" fontId="11" fillId="6" borderId="1" xfId="0" applyFont="1" applyFill="1" applyBorder="1" applyAlignment="1">
      <alignment vertical="top" wrapText="1"/>
    </xf>
    <xf numFmtId="0" fontId="8"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8" fillId="3" borderId="1" xfId="0" applyFont="1" applyFill="1" applyBorder="1" applyAlignment="1">
      <alignment horizontal="center" vertical="top" wrapText="1" readingOrder="1"/>
    </xf>
    <xf numFmtId="0" fontId="4"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8" fillId="3" borderId="7" xfId="0" applyFont="1" applyFill="1" applyBorder="1" applyAlignment="1">
      <alignment horizontal="center" vertical="top" wrapText="1" readingOrder="1"/>
    </xf>
    <xf numFmtId="0" fontId="7" fillId="0" borderId="3" xfId="0" applyFont="1" applyFill="1" applyBorder="1" applyAlignment="1">
      <alignment horizontal="left" vertical="top" wrapText="1" readingOrder="1"/>
    </xf>
    <xf numFmtId="0" fontId="7" fillId="0" borderId="1" xfId="0" applyFont="1" applyFill="1" applyBorder="1" applyAlignment="1">
      <alignment vertical="top" wrapText="1" readingOrder="1"/>
    </xf>
    <xf numFmtId="0" fontId="15" fillId="9" borderId="1" xfId="0" applyFont="1" applyFill="1" applyBorder="1" applyAlignment="1">
      <alignment horizontal="center" vertical="top" wrapText="1"/>
    </xf>
    <xf numFmtId="0" fontId="7" fillId="5" borderId="0" xfId="0" applyFont="1" applyFill="1" applyBorder="1" applyAlignment="1">
      <alignment vertical="center" readingOrder="1"/>
    </xf>
    <xf numFmtId="0" fontId="8" fillId="5" borderId="0" xfId="0" applyFont="1" applyFill="1" applyBorder="1" applyAlignment="1">
      <alignment horizontal="center" vertical="center" wrapText="1" readingOrder="1"/>
    </xf>
    <xf numFmtId="0" fontId="13" fillId="7" borderId="4" xfId="0" applyFont="1" applyFill="1" applyBorder="1" applyAlignment="1">
      <alignment horizontal="center" vertical="center" wrapText="1" readingOrder="1"/>
    </xf>
    <xf numFmtId="0" fontId="7" fillId="0" borderId="0" xfId="0" applyFont="1" applyFill="1" applyBorder="1" applyAlignment="1">
      <alignment horizontal="center" vertical="center" readingOrder="1"/>
    </xf>
    <xf numFmtId="0" fontId="4" fillId="5" borderId="0" xfId="0" applyFont="1" applyFill="1" applyBorder="1" applyAlignment="1">
      <alignment horizontal="left" vertical="center" wrapText="1" readingOrder="1"/>
    </xf>
    <xf numFmtId="0" fontId="7" fillId="0" borderId="1" xfId="0" applyFont="1" applyFill="1" applyBorder="1" applyAlignment="1">
      <alignment horizontal="left" vertical="center" wrapText="1" readingOrder="1"/>
    </xf>
    <xf numFmtId="0" fontId="8" fillId="0" borderId="1" xfId="0" applyFont="1" applyFill="1" applyBorder="1" applyAlignment="1">
      <alignment vertical="top" wrapText="1" readingOrder="1"/>
    </xf>
    <xf numFmtId="0" fontId="8" fillId="0" borderId="1" xfId="0" applyFont="1" applyFill="1" applyBorder="1" applyAlignment="1">
      <alignment horizontal="left" vertical="top" wrapText="1" readingOrder="1"/>
    </xf>
    <xf numFmtId="0" fontId="15" fillId="8" borderId="1" xfId="0" applyFont="1" applyFill="1" applyBorder="1" applyAlignment="1">
      <alignment horizontal="center" wrapText="1" readingOrder="1"/>
    </xf>
    <xf numFmtId="0" fontId="8" fillId="8" borderId="1" xfId="0" applyFont="1" applyFill="1" applyBorder="1" applyAlignment="1">
      <alignment horizontal="center" wrapText="1" readingOrder="1"/>
    </xf>
    <xf numFmtId="3" fontId="8" fillId="8" borderId="1" xfId="0" applyNumberFormat="1" applyFont="1" applyFill="1" applyBorder="1" applyAlignment="1">
      <alignment horizontal="center" vertical="center" wrapText="1" readingOrder="1"/>
    </xf>
    <xf numFmtId="0" fontId="14" fillId="7" borderId="1" xfId="0" applyFont="1" applyFill="1" applyBorder="1" applyAlignment="1">
      <alignment horizontal="center" vertical="top" wrapText="1" readingOrder="1"/>
    </xf>
    <xf numFmtId="0" fontId="8" fillId="7" borderId="1" xfId="0" applyFont="1" applyFill="1" applyBorder="1" applyAlignment="1">
      <alignment horizontal="center" vertical="center" wrapText="1" readingOrder="1"/>
    </xf>
    <xf numFmtId="3" fontId="6" fillId="0" borderId="0" xfId="0" applyNumberFormat="1" applyFont="1" applyFill="1" applyBorder="1" applyAlignment="1">
      <alignment horizontal="center" vertical="center" readingOrder="1"/>
    </xf>
    <xf numFmtId="0" fontId="7" fillId="0" borderId="4" xfId="0" applyFont="1" applyBorder="1" applyAlignment="1">
      <alignment horizontal="left" vertical="center" readingOrder="1"/>
    </xf>
    <xf numFmtId="0" fontId="7" fillId="0" borderId="5" xfId="0" applyFont="1" applyBorder="1" applyAlignment="1">
      <alignment horizontal="left" vertical="center" readingOrder="1"/>
    </xf>
    <xf numFmtId="0" fontId="7" fillId="0" borderId="2" xfId="0" applyFont="1" applyBorder="1" applyAlignment="1">
      <alignment horizontal="left" vertical="center" readingOrder="1"/>
    </xf>
    <xf numFmtId="0" fontId="4" fillId="0" borderId="3" xfId="0" applyFont="1" applyFill="1" applyBorder="1" applyAlignment="1">
      <alignment horizontal="center" vertical="center" wrapText="1" readingOrder="1"/>
    </xf>
    <xf numFmtId="0" fontId="7" fillId="5" borderId="6" xfId="0" applyFont="1" applyFill="1" applyBorder="1" applyAlignment="1">
      <alignment horizontal="left" vertical="top" wrapText="1"/>
    </xf>
    <xf numFmtId="0" fontId="7" fillId="5" borderId="3" xfId="10" applyFont="1" applyFill="1" applyBorder="1" applyAlignment="1">
      <alignment horizontal="center" vertical="center"/>
    </xf>
    <xf numFmtId="0" fontId="7" fillId="5" borderId="1" xfId="10" applyFont="1" applyFill="1" applyBorder="1" applyAlignment="1">
      <alignment horizontal="center" vertical="center" wrapText="1"/>
    </xf>
    <xf numFmtId="0" fontId="7" fillId="5" borderId="1" xfId="10" applyFont="1" applyFill="1" applyBorder="1" applyAlignment="1">
      <alignment horizontal="center" vertical="center"/>
    </xf>
    <xf numFmtId="0" fontId="7" fillId="5" borderId="1" xfId="0" applyFont="1" applyFill="1" applyBorder="1" applyAlignment="1">
      <alignment horizontal="center" vertical="center" wrapText="1" readingOrder="2"/>
    </xf>
    <xf numFmtId="0" fontId="7" fillId="5" borderId="3" xfId="0" applyFont="1" applyFill="1" applyBorder="1" applyAlignment="1">
      <alignment horizontal="center" vertical="center" wrapText="1" readingOrder="2"/>
    </xf>
    <xf numFmtId="0" fontId="7" fillId="5" borderId="3" xfId="0" applyFont="1" applyFill="1" applyBorder="1" applyAlignment="1">
      <alignment horizontal="center" vertical="center" wrapText="1" readingOrder="1"/>
    </xf>
    <xf numFmtId="3" fontId="7" fillId="5" borderId="3" xfId="0" applyNumberFormat="1" applyFont="1" applyFill="1" applyBorder="1" applyAlignment="1">
      <alignment horizontal="center" vertical="center" readingOrder="1"/>
    </xf>
    <xf numFmtId="0" fontId="15" fillId="2" borderId="1" xfId="0" applyFont="1" applyFill="1" applyBorder="1" applyAlignment="1">
      <alignment horizontal="center" vertical="center" wrapText="1" readingOrder="1"/>
    </xf>
    <xf numFmtId="0" fontId="8" fillId="0" borderId="4" xfId="0" applyFont="1" applyBorder="1" applyAlignment="1">
      <alignment horizontal="left" vertical="center" readingOrder="1"/>
    </xf>
    <xf numFmtId="0" fontId="8" fillId="0" borderId="5" xfId="0" applyFont="1" applyBorder="1" applyAlignment="1">
      <alignment horizontal="left" vertical="center" readingOrder="1"/>
    </xf>
    <xf numFmtId="0" fontId="8" fillId="0" borderId="2" xfId="0" applyFont="1" applyBorder="1" applyAlignment="1">
      <alignment horizontal="left" vertical="center" readingOrder="1"/>
    </xf>
    <xf numFmtId="0" fontId="7" fillId="0" borderId="1" xfId="0" applyFont="1" applyBorder="1" applyAlignment="1">
      <alignment horizontal="left" vertical="top" wrapText="1" readingOrder="1"/>
    </xf>
    <xf numFmtId="0" fontId="7" fillId="0" borderId="3" xfId="0" applyFont="1" applyFill="1" applyBorder="1" applyAlignment="1">
      <alignment horizontal="center" vertical="center" wrapText="1" readingOrder="1"/>
    </xf>
    <xf numFmtId="0" fontId="7" fillId="0" borderId="6" xfId="0" applyFont="1" applyFill="1" applyBorder="1" applyAlignment="1">
      <alignment horizontal="center" vertical="center" wrapText="1" readingOrder="1"/>
    </xf>
    <xf numFmtId="0" fontId="7" fillId="0" borderId="4" xfId="0" applyFont="1" applyBorder="1" applyAlignment="1">
      <alignment horizontal="left" vertical="center" wrapText="1" readingOrder="1"/>
    </xf>
    <xf numFmtId="0" fontId="7" fillId="0" borderId="5" xfId="0" applyFont="1" applyBorder="1" applyAlignment="1">
      <alignment horizontal="left" vertical="center" wrapText="1" readingOrder="1"/>
    </xf>
    <xf numFmtId="0" fontId="7" fillId="0" borderId="2" xfId="0" applyFont="1" applyBorder="1" applyAlignment="1">
      <alignment horizontal="left" vertical="center" wrapText="1" readingOrder="1"/>
    </xf>
    <xf numFmtId="0" fontId="7" fillId="0" borderId="1" xfId="0" applyFont="1" applyBorder="1" applyAlignment="1">
      <alignment horizontal="left" vertical="top" wrapText="1"/>
    </xf>
    <xf numFmtId="0" fontId="4" fillId="0" borderId="3" xfId="0" applyFont="1" applyFill="1" applyBorder="1" applyAlignment="1">
      <alignment horizontal="center" vertical="center" wrapText="1" readingOrder="1"/>
    </xf>
    <xf numFmtId="0" fontId="4" fillId="0" borderId="6" xfId="0" applyFont="1" applyFill="1" applyBorder="1" applyAlignment="1">
      <alignment horizontal="center" vertical="center" wrapText="1" readingOrder="1"/>
    </xf>
    <xf numFmtId="0" fontId="4" fillId="0" borderId="7" xfId="0" applyFont="1" applyFill="1" applyBorder="1" applyAlignment="1">
      <alignment horizontal="center" vertical="center" wrapText="1" readingOrder="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 xfId="0" applyFont="1" applyBorder="1" applyAlignment="1">
      <alignment horizontal="left" vertical="center" readingOrder="1"/>
    </xf>
    <xf numFmtId="0" fontId="7" fillId="0" borderId="5" xfId="0" applyFont="1" applyBorder="1" applyAlignment="1">
      <alignment horizontal="left" vertical="center" readingOrder="1"/>
    </xf>
    <xf numFmtId="0" fontId="7" fillId="0" borderId="2" xfId="0" applyFont="1" applyBorder="1" applyAlignment="1">
      <alignment horizontal="left" vertical="center" readingOrder="1"/>
    </xf>
    <xf numFmtId="0" fontId="16" fillId="0" borderId="0" xfId="0" applyFont="1" applyAlignment="1">
      <alignment vertical="center"/>
    </xf>
    <xf numFmtId="0" fontId="0" fillId="0" borderId="0" xfId="0" applyAlignment="1">
      <alignment vertical="center"/>
    </xf>
  </cellXfs>
  <cellStyles count="11">
    <cellStyle name="20% - تمييز1 2" xfId="2" xr:uid="{00000000-0005-0000-0000-000000000000}"/>
    <cellStyle name="Comma 2" xfId="1" xr:uid="{00000000-0005-0000-0000-000001000000}"/>
    <cellStyle name="Comma 3" xfId="4" xr:uid="{00000000-0005-0000-0000-000002000000}"/>
    <cellStyle name="Millares 2" xfId="5" xr:uid="{00000000-0005-0000-0000-000003000000}"/>
    <cellStyle name="Normal" xfId="0" builtinId="0"/>
    <cellStyle name="Normal 2" xfId="3" xr:uid="{00000000-0005-0000-0000-000005000000}"/>
    <cellStyle name="Normal 2 2" xfId="6" xr:uid="{00000000-0005-0000-0000-000006000000}"/>
    <cellStyle name="Normal 2 3" xfId="8" xr:uid="{00000000-0005-0000-0000-000007000000}"/>
    <cellStyle name="Normal 3" xfId="7" xr:uid="{00000000-0005-0000-0000-000008000000}"/>
    <cellStyle name="Normal 3 2" xfId="9" xr:uid="{00000000-0005-0000-0000-000009000000}"/>
    <cellStyle name="Normal 5"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dimension ref="A1:AA147"/>
  <sheetViews>
    <sheetView tabSelected="1" topLeftCell="A103" zoomScaleNormal="100" zoomScaleSheetLayoutView="80" workbookViewId="0">
      <selection activeCell="B110" sqref="B110:B118"/>
    </sheetView>
  </sheetViews>
  <sheetFormatPr defaultColWidth="9" defaultRowHeight="15.75" x14ac:dyDescent="0.25"/>
  <cols>
    <col min="1" max="1" width="4.42578125" style="10" bestFit="1" customWidth="1"/>
    <col min="2" max="2" width="80.7109375" style="11" customWidth="1"/>
    <col min="3" max="3" width="6.5703125" style="9" customWidth="1"/>
    <col min="4" max="4" width="7.28515625" style="9" customWidth="1"/>
    <col min="5" max="5" width="16.28515625" style="10" customWidth="1"/>
    <col min="6" max="6" width="20.140625" style="9" customWidth="1"/>
    <col min="7" max="16384" width="9" style="9"/>
  </cols>
  <sheetData>
    <row r="1" spans="1:6" ht="18.75" customHeight="1" x14ac:dyDescent="0.25">
      <c r="A1" s="106" t="s">
        <v>112</v>
      </c>
      <c r="B1" s="106"/>
      <c r="C1" s="106"/>
      <c r="D1" s="106"/>
      <c r="E1" s="106"/>
      <c r="F1" s="106"/>
    </row>
    <row r="2" spans="1:6" s="16" customFormat="1" x14ac:dyDescent="0.25">
      <c r="A2" s="32"/>
      <c r="B2" s="107" t="s">
        <v>0</v>
      </c>
      <c r="C2" s="108"/>
      <c r="D2" s="108"/>
      <c r="E2" s="108"/>
      <c r="F2" s="109"/>
    </row>
    <row r="3" spans="1:6" s="16" customFormat="1" x14ac:dyDescent="0.25">
      <c r="A3" s="33">
        <v>1</v>
      </c>
      <c r="B3" s="110" t="s">
        <v>83</v>
      </c>
      <c r="C3" s="110"/>
      <c r="D3" s="110"/>
      <c r="E3" s="110"/>
      <c r="F3" s="110"/>
    </row>
    <row r="4" spans="1:6" s="16" customFormat="1" x14ac:dyDescent="0.25">
      <c r="A4" s="34">
        <v>2</v>
      </c>
      <c r="B4" s="110" t="s">
        <v>84</v>
      </c>
      <c r="C4" s="110"/>
      <c r="D4" s="110"/>
      <c r="E4" s="110"/>
      <c r="F4" s="110"/>
    </row>
    <row r="5" spans="1:6" s="16" customFormat="1" x14ac:dyDescent="0.25">
      <c r="A5" s="34">
        <v>3</v>
      </c>
      <c r="B5" s="110" t="s">
        <v>85</v>
      </c>
      <c r="C5" s="110"/>
      <c r="D5" s="110"/>
      <c r="E5" s="110"/>
      <c r="F5" s="110"/>
    </row>
    <row r="6" spans="1:6" s="16" customFormat="1" x14ac:dyDescent="0.25">
      <c r="A6" s="34">
        <v>4</v>
      </c>
      <c r="B6" s="110" t="s">
        <v>19</v>
      </c>
      <c r="C6" s="110"/>
      <c r="D6" s="110"/>
      <c r="E6" s="110"/>
      <c r="F6" s="110"/>
    </row>
    <row r="7" spans="1:6" s="28" customFormat="1" ht="20.25" customHeight="1" x14ac:dyDescent="0.25">
      <c r="A7" s="34">
        <v>5</v>
      </c>
      <c r="B7" s="110" t="s">
        <v>86</v>
      </c>
      <c r="C7" s="110"/>
      <c r="D7" s="110"/>
      <c r="E7" s="110"/>
      <c r="F7" s="110"/>
    </row>
    <row r="8" spans="1:6" s="28" customFormat="1" ht="33" customHeight="1" x14ac:dyDescent="0.25">
      <c r="A8" s="34">
        <v>6</v>
      </c>
      <c r="B8" s="110" t="s">
        <v>87</v>
      </c>
      <c r="C8" s="110"/>
      <c r="D8" s="110"/>
      <c r="E8" s="110"/>
      <c r="F8" s="110"/>
    </row>
    <row r="9" spans="1:6" s="28" customFormat="1" ht="15.75" customHeight="1" x14ac:dyDescent="0.25">
      <c r="A9" s="34">
        <v>7</v>
      </c>
      <c r="B9" s="110" t="s">
        <v>88</v>
      </c>
      <c r="C9" s="110"/>
      <c r="D9" s="110"/>
      <c r="E9" s="110"/>
      <c r="F9" s="110"/>
    </row>
    <row r="10" spans="1:6" s="28" customFormat="1" x14ac:dyDescent="0.25">
      <c r="A10" s="34">
        <v>8</v>
      </c>
      <c r="B10" s="116" t="s">
        <v>89</v>
      </c>
      <c r="C10" s="116"/>
      <c r="D10" s="116"/>
      <c r="E10" s="116"/>
      <c r="F10" s="116"/>
    </row>
    <row r="11" spans="1:6" s="11" customFormat="1" x14ac:dyDescent="0.25">
      <c r="A11" s="34">
        <v>9</v>
      </c>
      <c r="B11" s="94" t="s">
        <v>90</v>
      </c>
      <c r="C11" s="95"/>
      <c r="D11" s="95"/>
      <c r="E11" s="95"/>
      <c r="F11" s="96"/>
    </row>
    <row r="12" spans="1:6" s="11" customFormat="1" ht="30.75" customHeight="1" x14ac:dyDescent="0.25">
      <c r="A12" s="34">
        <v>10</v>
      </c>
      <c r="B12" s="113" t="s">
        <v>91</v>
      </c>
      <c r="C12" s="114"/>
      <c r="D12" s="114"/>
      <c r="E12" s="114"/>
      <c r="F12" s="115"/>
    </row>
    <row r="13" spans="1:6" x14ac:dyDescent="0.25">
      <c r="A13" s="34">
        <v>11</v>
      </c>
      <c r="B13" s="126" t="s">
        <v>92</v>
      </c>
      <c r="C13" s="127"/>
      <c r="D13" s="127"/>
      <c r="E13" s="127"/>
      <c r="F13" s="128"/>
    </row>
    <row r="14" spans="1:6" x14ac:dyDescent="0.25">
      <c r="A14" s="18" t="s">
        <v>26</v>
      </c>
      <c r="B14" s="65" t="s">
        <v>4</v>
      </c>
      <c r="C14" s="19"/>
      <c r="D14" s="19"/>
      <c r="E14" s="18"/>
      <c r="F14" s="19"/>
    </row>
    <row r="15" spans="1:6" s="17" customFormat="1" ht="177.75" customHeight="1" x14ac:dyDescent="0.25">
      <c r="A15" s="4">
        <v>1</v>
      </c>
      <c r="B15" s="68" t="s">
        <v>109</v>
      </c>
      <c r="C15" s="7" t="s">
        <v>16</v>
      </c>
      <c r="D15" s="38">
        <v>1</v>
      </c>
      <c r="E15" s="53"/>
      <c r="F15" s="52">
        <f t="shared" ref="F15:F53" si="0">D15*E15</f>
        <v>0</v>
      </c>
    </row>
    <row r="16" spans="1:6" s="17" customFormat="1" ht="110.25" x14ac:dyDescent="0.25">
      <c r="A16" s="4">
        <v>2</v>
      </c>
      <c r="B16" s="66" t="s">
        <v>120</v>
      </c>
      <c r="C16" s="1" t="s">
        <v>5</v>
      </c>
      <c r="D16" s="37">
        <v>275</v>
      </c>
      <c r="E16" s="45"/>
      <c r="F16" s="52">
        <f t="shared" si="0"/>
        <v>0</v>
      </c>
    </row>
    <row r="17" spans="1:7" s="17" customFormat="1" ht="68.25" customHeight="1" x14ac:dyDescent="0.25">
      <c r="A17" s="4">
        <v>3</v>
      </c>
      <c r="B17" s="66" t="s">
        <v>60</v>
      </c>
      <c r="C17" s="1" t="s">
        <v>27</v>
      </c>
      <c r="D17" s="45">
        <v>1</v>
      </c>
      <c r="E17" s="45"/>
      <c r="F17" s="52">
        <f t="shared" si="0"/>
        <v>0</v>
      </c>
    </row>
    <row r="18" spans="1:7" s="17" customFormat="1" ht="69" customHeight="1" x14ac:dyDescent="0.25">
      <c r="A18" s="4">
        <v>4</v>
      </c>
      <c r="B18" s="25" t="s">
        <v>37</v>
      </c>
      <c r="C18" s="1" t="s">
        <v>5</v>
      </c>
      <c r="D18" s="37">
        <v>275</v>
      </c>
      <c r="E18" s="45"/>
      <c r="F18" s="52">
        <f t="shared" si="0"/>
        <v>0</v>
      </c>
    </row>
    <row r="19" spans="1:7" s="17" customFormat="1" ht="83.25" customHeight="1" x14ac:dyDescent="0.25">
      <c r="A19" s="4">
        <v>5</v>
      </c>
      <c r="B19" s="25" t="s">
        <v>69</v>
      </c>
      <c r="C19" s="1" t="s">
        <v>5</v>
      </c>
      <c r="D19" s="36">
        <v>175</v>
      </c>
      <c r="E19" s="45"/>
      <c r="F19" s="52">
        <f t="shared" si="0"/>
        <v>0</v>
      </c>
    </row>
    <row r="20" spans="1:7" s="17" customFormat="1" ht="78.75" x14ac:dyDescent="0.25">
      <c r="A20" s="4">
        <v>6</v>
      </c>
      <c r="B20" s="25" t="s">
        <v>35</v>
      </c>
      <c r="C20" s="37" t="s">
        <v>5</v>
      </c>
      <c r="D20" s="36">
        <v>30</v>
      </c>
      <c r="E20" s="45"/>
      <c r="F20" s="52">
        <f t="shared" si="0"/>
        <v>0</v>
      </c>
    </row>
    <row r="21" spans="1:7" s="17" customFormat="1" ht="66" customHeight="1" x14ac:dyDescent="0.25">
      <c r="A21" s="4">
        <v>7</v>
      </c>
      <c r="B21" s="25" t="s">
        <v>70</v>
      </c>
      <c r="C21" s="37" t="s">
        <v>5</v>
      </c>
      <c r="D21" s="36">
        <v>75</v>
      </c>
      <c r="E21" s="45"/>
      <c r="F21" s="52">
        <f t="shared" si="0"/>
        <v>0</v>
      </c>
    </row>
    <row r="22" spans="1:7" s="17" customFormat="1" ht="96.75" customHeight="1" x14ac:dyDescent="0.25">
      <c r="A22" s="4">
        <v>8</v>
      </c>
      <c r="B22" s="66" t="s">
        <v>38</v>
      </c>
      <c r="C22" s="27" t="s">
        <v>6</v>
      </c>
      <c r="D22" s="29">
        <v>275</v>
      </c>
      <c r="E22" s="30"/>
      <c r="F22" s="52">
        <f t="shared" si="0"/>
        <v>0</v>
      </c>
    </row>
    <row r="23" spans="1:7" s="17" customFormat="1" ht="68.25" customHeight="1" x14ac:dyDescent="0.25">
      <c r="A23" s="4">
        <v>9</v>
      </c>
      <c r="B23" s="54" t="s">
        <v>71</v>
      </c>
      <c r="C23" s="27" t="s">
        <v>5</v>
      </c>
      <c r="D23" s="29">
        <v>1</v>
      </c>
      <c r="E23" s="30"/>
      <c r="F23" s="52">
        <f t="shared" si="0"/>
        <v>0</v>
      </c>
    </row>
    <row r="24" spans="1:7" s="17" customFormat="1" ht="82.5" customHeight="1" x14ac:dyDescent="0.25">
      <c r="A24" s="4">
        <v>10</v>
      </c>
      <c r="B24" s="54" t="s">
        <v>42</v>
      </c>
      <c r="C24" s="27" t="s">
        <v>6</v>
      </c>
      <c r="D24" s="29">
        <v>80</v>
      </c>
      <c r="E24" s="30"/>
      <c r="F24" s="52">
        <f t="shared" si="0"/>
        <v>0</v>
      </c>
    </row>
    <row r="25" spans="1:7" s="17" customFormat="1" ht="82.5" customHeight="1" x14ac:dyDescent="0.25">
      <c r="A25" s="22">
        <v>11</v>
      </c>
      <c r="B25" s="54" t="s">
        <v>68</v>
      </c>
      <c r="C25" s="1" t="s">
        <v>5</v>
      </c>
      <c r="D25" s="2">
        <v>30</v>
      </c>
      <c r="E25" s="2"/>
      <c r="F25" s="52">
        <f t="shared" si="0"/>
        <v>0</v>
      </c>
    </row>
    <row r="26" spans="1:7" s="17" customFormat="1" ht="63" x14ac:dyDescent="0.25">
      <c r="A26" s="4">
        <v>12</v>
      </c>
      <c r="B26" s="67" t="s">
        <v>15</v>
      </c>
      <c r="C26" s="1" t="s">
        <v>9</v>
      </c>
      <c r="D26" s="2">
        <v>130</v>
      </c>
      <c r="E26" s="2"/>
      <c r="F26" s="52">
        <f t="shared" si="0"/>
        <v>0</v>
      </c>
    </row>
    <row r="27" spans="1:7" s="10" customFormat="1" ht="110.25" x14ac:dyDescent="0.25">
      <c r="A27" s="117">
        <v>13</v>
      </c>
      <c r="B27" s="54" t="s">
        <v>67</v>
      </c>
      <c r="C27" s="120"/>
      <c r="D27" s="121"/>
      <c r="E27" s="121"/>
      <c r="F27" s="122"/>
    </row>
    <row r="28" spans="1:7" s="10" customFormat="1" ht="31.5" x14ac:dyDescent="0.25">
      <c r="A28" s="118"/>
      <c r="B28" s="54" t="s">
        <v>48</v>
      </c>
      <c r="C28" s="1" t="s">
        <v>5</v>
      </c>
      <c r="D28" s="2">
        <v>6</v>
      </c>
      <c r="E28" s="2"/>
      <c r="F28" s="52">
        <f t="shared" si="0"/>
        <v>0</v>
      </c>
    </row>
    <row r="29" spans="1:7" s="10" customFormat="1" x14ac:dyDescent="0.25">
      <c r="A29" s="118"/>
      <c r="B29" s="54" t="s">
        <v>47</v>
      </c>
      <c r="C29" s="1" t="s">
        <v>5</v>
      </c>
      <c r="D29" s="2">
        <v>70</v>
      </c>
      <c r="E29" s="2"/>
      <c r="F29" s="52">
        <f t="shared" si="0"/>
        <v>0</v>
      </c>
    </row>
    <row r="30" spans="1:7" s="10" customFormat="1" x14ac:dyDescent="0.25">
      <c r="A30" s="119"/>
      <c r="B30" s="54" t="s">
        <v>49</v>
      </c>
      <c r="C30" s="1" t="s">
        <v>5</v>
      </c>
      <c r="D30" s="2">
        <v>4</v>
      </c>
      <c r="E30" s="2"/>
      <c r="F30" s="52">
        <f t="shared" si="0"/>
        <v>0</v>
      </c>
    </row>
    <row r="31" spans="1:7" s="10" customFormat="1" ht="78.75" x14ac:dyDescent="0.25">
      <c r="A31" s="22">
        <v>14</v>
      </c>
      <c r="B31" s="24" t="s">
        <v>39</v>
      </c>
      <c r="C31" s="1" t="s">
        <v>6</v>
      </c>
      <c r="D31" s="1">
        <v>185</v>
      </c>
      <c r="E31" s="1"/>
      <c r="F31" s="52">
        <f t="shared" si="0"/>
        <v>0</v>
      </c>
    </row>
    <row r="32" spans="1:7" s="10" customFormat="1" ht="157.5" x14ac:dyDescent="0.25">
      <c r="A32" s="4">
        <v>15</v>
      </c>
      <c r="B32" s="54" t="s">
        <v>93</v>
      </c>
      <c r="C32" s="1" t="s">
        <v>5</v>
      </c>
      <c r="D32" s="7">
        <v>27</v>
      </c>
      <c r="E32" s="7"/>
      <c r="F32" s="52">
        <f t="shared" si="0"/>
        <v>0</v>
      </c>
      <c r="G32" s="64"/>
    </row>
    <row r="33" spans="1:6" s="10" customFormat="1" ht="110.25" x14ac:dyDescent="0.25">
      <c r="A33" s="97">
        <v>16</v>
      </c>
      <c r="B33" s="5" t="s">
        <v>94</v>
      </c>
      <c r="C33" s="37" t="s">
        <v>5</v>
      </c>
      <c r="D33" s="38">
        <v>80</v>
      </c>
      <c r="E33" s="38"/>
      <c r="F33" s="52">
        <f t="shared" ref="F33" si="1">D33*E33</f>
        <v>0</v>
      </c>
    </row>
    <row r="34" spans="1:6" s="10" customFormat="1" ht="126" x14ac:dyDescent="0.25">
      <c r="A34" s="39">
        <v>17</v>
      </c>
      <c r="B34" s="69" t="s">
        <v>62</v>
      </c>
      <c r="C34" s="37" t="s">
        <v>5</v>
      </c>
      <c r="D34" s="38">
        <v>8</v>
      </c>
      <c r="E34" s="38"/>
      <c r="F34" s="52">
        <f>D34*E34</f>
        <v>0</v>
      </c>
    </row>
    <row r="35" spans="1:6" s="39" customFormat="1" ht="63" customHeight="1" x14ac:dyDescent="0.25">
      <c r="A35" s="62">
        <v>18</v>
      </c>
      <c r="B35" s="5" t="s">
        <v>107</v>
      </c>
      <c r="C35" s="45" t="s">
        <v>5</v>
      </c>
      <c r="D35" s="45">
        <v>12</v>
      </c>
      <c r="E35" s="45"/>
      <c r="F35" s="52">
        <f t="shared" ref="F35" si="2">D35*E35</f>
        <v>0</v>
      </c>
    </row>
    <row r="36" spans="1:6" s="11" customFormat="1" ht="141.75" x14ac:dyDescent="0.25">
      <c r="A36" s="4">
        <v>19</v>
      </c>
      <c r="B36" s="54" t="s">
        <v>72</v>
      </c>
      <c r="C36" s="1" t="s">
        <v>6</v>
      </c>
      <c r="D36" s="7">
        <v>270</v>
      </c>
      <c r="E36" s="7"/>
      <c r="F36" s="52">
        <f>D36*E36</f>
        <v>0</v>
      </c>
    </row>
    <row r="37" spans="1:6" s="10" customFormat="1" ht="94.5" x14ac:dyDescent="0.25">
      <c r="A37" s="22">
        <v>20</v>
      </c>
      <c r="B37" s="24" t="s">
        <v>21</v>
      </c>
      <c r="C37" s="1" t="s">
        <v>6</v>
      </c>
      <c r="D37" s="7">
        <v>20</v>
      </c>
      <c r="E37" s="7"/>
      <c r="F37" s="52">
        <f t="shared" si="0"/>
        <v>0</v>
      </c>
    </row>
    <row r="38" spans="1:6" s="10" customFormat="1" ht="94.5" x14ac:dyDescent="0.25">
      <c r="A38" s="22">
        <v>21</v>
      </c>
      <c r="B38" s="3" t="s">
        <v>40</v>
      </c>
      <c r="C38" s="4" t="s">
        <v>6</v>
      </c>
      <c r="D38" s="7">
        <v>185</v>
      </c>
      <c r="E38" s="7"/>
      <c r="F38" s="52">
        <f t="shared" si="0"/>
        <v>0</v>
      </c>
    </row>
    <row r="39" spans="1:6" s="10" customFormat="1" ht="94.5" x14ac:dyDescent="0.25">
      <c r="A39" s="22">
        <v>22</v>
      </c>
      <c r="B39" s="54" t="s">
        <v>20</v>
      </c>
      <c r="C39" s="1" t="s">
        <v>6</v>
      </c>
      <c r="D39" s="7">
        <v>600</v>
      </c>
      <c r="E39" s="7"/>
      <c r="F39" s="52">
        <f t="shared" si="0"/>
        <v>0</v>
      </c>
    </row>
    <row r="40" spans="1:6" s="10" customFormat="1" ht="96.75" customHeight="1" x14ac:dyDescent="0.25">
      <c r="A40" s="4">
        <v>23</v>
      </c>
      <c r="B40" s="54" t="s">
        <v>44</v>
      </c>
      <c r="C40" s="1" t="s">
        <v>6</v>
      </c>
      <c r="D40" s="7">
        <v>350</v>
      </c>
      <c r="E40" s="7"/>
      <c r="F40" s="52">
        <f t="shared" si="0"/>
        <v>0</v>
      </c>
    </row>
    <row r="41" spans="1:6" s="10" customFormat="1" ht="48.75" customHeight="1" x14ac:dyDescent="0.25">
      <c r="A41" s="22">
        <v>24</v>
      </c>
      <c r="B41" s="54" t="s">
        <v>73</v>
      </c>
      <c r="C41" s="1" t="s">
        <v>6</v>
      </c>
      <c r="D41" s="7">
        <v>350</v>
      </c>
      <c r="E41" s="7"/>
      <c r="F41" s="52">
        <f>D41*E41</f>
        <v>0</v>
      </c>
    </row>
    <row r="42" spans="1:6" s="10" customFormat="1" ht="127.5" customHeight="1" x14ac:dyDescent="0.25">
      <c r="A42" s="22">
        <v>25</v>
      </c>
      <c r="B42" s="70" t="s">
        <v>34</v>
      </c>
      <c r="C42" s="1" t="s">
        <v>6</v>
      </c>
      <c r="D42" s="7">
        <v>75</v>
      </c>
      <c r="E42" s="7"/>
      <c r="F42" s="52">
        <f t="shared" ref="F42:F43" si="3">D42*E42</f>
        <v>0</v>
      </c>
    </row>
    <row r="43" spans="1:6" s="39" customFormat="1" ht="117" customHeight="1" x14ac:dyDescent="0.25">
      <c r="A43" s="22">
        <v>26</v>
      </c>
      <c r="B43" s="70" t="s">
        <v>106</v>
      </c>
      <c r="C43" s="37" t="s">
        <v>77</v>
      </c>
      <c r="D43" s="38">
        <v>150</v>
      </c>
      <c r="E43" s="38"/>
      <c r="F43" s="52">
        <f t="shared" si="3"/>
        <v>0</v>
      </c>
    </row>
    <row r="44" spans="1:6" s="10" customFormat="1" ht="126" x14ac:dyDescent="0.25">
      <c r="A44" s="4">
        <v>27</v>
      </c>
      <c r="B44" s="71" t="s">
        <v>45</v>
      </c>
      <c r="C44" s="1" t="s">
        <v>6</v>
      </c>
      <c r="D44" s="2">
        <v>600</v>
      </c>
      <c r="E44" s="2"/>
      <c r="F44" s="52">
        <f t="shared" si="0"/>
        <v>0</v>
      </c>
    </row>
    <row r="45" spans="1:6" s="10" customFormat="1" ht="63" x14ac:dyDescent="0.25">
      <c r="A45" s="22">
        <v>28</v>
      </c>
      <c r="B45" s="48" t="s">
        <v>36</v>
      </c>
      <c r="C45" s="1" t="s">
        <v>9</v>
      </c>
      <c r="D45" s="1">
        <v>200</v>
      </c>
      <c r="E45" s="1"/>
      <c r="F45" s="52">
        <f t="shared" si="0"/>
        <v>0</v>
      </c>
    </row>
    <row r="46" spans="1:6" s="10" customFormat="1" ht="82.5" customHeight="1" x14ac:dyDescent="0.25">
      <c r="A46" s="4">
        <v>29</v>
      </c>
      <c r="B46" s="48" t="s">
        <v>50</v>
      </c>
      <c r="C46" s="1" t="s">
        <v>6</v>
      </c>
      <c r="D46" s="1">
        <v>230</v>
      </c>
      <c r="E46" s="1"/>
      <c r="F46" s="52">
        <f t="shared" si="0"/>
        <v>0</v>
      </c>
    </row>
    <row r="47" spans="1:6" s="10" customFormat="1" ht="94.5" x14ac:dyDescent="0.25">
      <c r="A47" s="22">
        <v>30</v>
      </c>
      <c r="B47" s="48" t="s">
        <v>51</v>
      </c>
      <c r="C47" s="1" t="s">
        <v>6</v>
      </c>
      <c r="D47" s="1">
        <v>80</v>
      </c>
      <c r="E47" s="1"/>
      <c r="F47" s="52">
        <f t="shared" si="0"/>
        <v>0</v>
      </c>
    </row>
    <row r="48" spans="1:6" s="10" customFormat="1" ht="96.75" customHeight="1" x14ac:dyDescent="0.25">
      <c r="A48" s="22">
        <v>31</v>
      </c>
      <c r="B48" s="25" t="s">
        <v>41</v>
      </c>
      <c r="C48" s="1" t="s">
        <v>6</v>
      </c>
      <c r="D48" s="1">
        <v>10</v>
      </c>
      <c r="E48" s="1"/>
      <c r="F48" s="52">
        <f t="shared" si="0"/>
        <v>0</v>
      </c>
    </row>
    <row r="49" spans="1:27" s="39" customFormat="1" ht="78.75" customHeight="1" x14ac:dyDescent="0.25">
      <c r="A49" s="22">
        <v>32</v>
      </c>
      <c r="B49" s="25" t="s">
        <v>105</v>
      </c>
      <c r="C49" s="99" t="s">
        <v>104</v>
      </c>
      <c r="D49" s="100">
        <v>100</v>
      </c>
      <c r="E49" s="101"/>
      <c r="F49" s="53">
        <f t="shared" si="0"/>
        <v>0</v>
      </c>
    </row>
    <row r="50" spans="1:27" s="13" customFormat="1" ht="99.75" customHeight="1" x14ac:dyDescent="0.25">
      <c r="A50" s="22">
        <v>33</v>
      </c>
      <c r="B50" s="68" t="s">
        <v>95</v>
      </c>
      <c r="C50" s="1" t="s">
        <v>7</v>
      </c>
      <c r="D50" s="2">
        <v>20</v>
      </c>
      <c r="E50" s="2"/>
      <c r="F50" s="53">
        <f t="shared" si="0"/>
        <v>0</v>
      </c>
    </row>
    <row r="51" spans="1:27" s="10" customFormat="1" ht="71.25" customHeight="1" x14ac:dyDescent="0.25">
      <c r="A51" s="4">
        <v>34</v>
      </c>
      <c r="B51" s="72" t="s">
        <v>110</v>
      </c>
      <c r="C51" s="1" t="s">
        <v>9</v>
      </c>
      <c r="D51" s="7">
        <v>20</v>
      </c>
      <c r="E51" s="2"/>
      <c r="F51" s="52">
        <f t="shared" si="0"/>
        <v>0</v>
      </c>
    </row>
    <row r="52" spans="1:27" s="10" customFormat="1" ht="66" customHeight="1" x14ac:dyDescent="0.25">
      <c r="A52" s="22">
        <v>35</v>
      </c>
      <c r="B52" s="8" t="s">
        <v>63</v>
      </c>
      <c r="C52" s="1" t="s">
        <v>7</v>
      </c>
      <c r="D52" s="2">
        <v>1</v>
      </c>
      <c r="E52" s="2"/>
      <c r="F52" s="52">
        <f t="shared" si="0"/>
        <v>0</v>
      </c>
    </row>
    <row r="53" spans="1:27" s="10" customFormat="1" ht="110.25" x14ac:dyDescent="0.25">
      <c r="A53" s="4">
        <v>36</v>
      </c>
      <c r="B53" s="5" t="s">
        <v>96</v>
      </c>
      <c r="C53" s="1" t="s">
        <v>6</v>
      </c>
      <c r="D53" s="1">
        <v>30</v>
      </c>
      <c r="E53" s="1"/>
      <c r="F53" s="52">
        <f t="shared" si="0"/>
        <v>0</v>
      </c>
    </row>
    <row r="54" spans="1:27" s="10" customFormat="1" ht="94.5" x14ac:dyDescent="0.25">
      <c r="A54" s="4">
        <v>37</v>
      </c>
      <c r="B54" s="48" t="s">
        <v>64</v>
      </c>
      <c r="C54" s="1" t="s">
        <v>6</v>
      </c>
      <c r="D54" s="1">
        <v>30</v>
      </c>
      <c r="E54" s="1"/>
      <c r="F54" s="52">
        <f t="shared" ref="F54:F82" si="4">D54*E54</f>
        <v>0</v>
      </c>
    </row>
    <row r="55" spans="1:27" s="10" customFormat="1" ht="110.25" x14ac:dyDescent="0.25">
      <c r="A55" s="22">
        <v>38</v>
      </c>
      <c r="B55" s="48" t="s">
        <v>65</v>
      </c>
      <c r="C55" s="1" t="s">
        <v>7</v>
      </c>
      <c r="D55" s="1">
        <v>2</v>
      </c>
      <c r="E55" s="1"/>
      <c r="F55" s="52">
        <f t="shared" si="4"/>
        <v>0</v>
      </c>
      <c r="G55" s="83"/>
      <c r="H55" s="83"/>
    </row>
    <row r="56" spans="1:27" s="39" customFormat="1" ht="113.25" customHeight="1" x14ac:dyDescent="0.25">
      <c r="A56" s="22">
        <v>39</v>
      </c>
      <c r="B56" s="48" t="s">
        <v>66</v>
      </c>
      <c r="C56" s="37" t="s">
        <v>7</v>
      </c>
      <c r="D56" s="37">
        <v>1</v>
      </c>
      <c r="E56" s="37"/>
      <c r="F56" s="52">
        <f t="shared" si="4"/>
        <v>0</v>
      </c>
      <c r="G56" s="93"/>
      <c r="H56" s="83"/>
    </row>
    <row r="57" spans="1:27" s="10" customFormat="1" ht="78.75" x14ac:dyDescent="0.25">
      <c r="A57" s="4">
        <v>40</v>
      </c>
      <c r="B57" s="48" t="s">
        <v>108</v>
      </c>
      <c r="C57" s="1" t="s">
        <v>7</v>
      </c>
      <c r="D57" s="1">
        <v>6</v>
      </c>
      <c r="E57" s="1"/>
      <c r="F57" s="52">
        <f t="shared" si="4"/>
        <v>0</v>
      </c>
    </row>
    <row r="58" spans="1:27" s="10" customFormat="1" ht="94.5" x14ac:dyDescent="0.25">
      <c r="A58" s="22">
        <v>41</v>
      </c>
      <c r="B58" s="48" t="s">
        <v>111</v>
      </c>
      <c r="C58" s="1" t="s">
        <v>7</v>
      </c>
      <c r="D58" s="1">
        <v>5</v>
      </c>
      <c r="E58" s="1"/>
      <c r="F58" s="52">
        <f t="shared" si="4"/>
        <v>0</v>
      </c>
    </row>
    <row r="59" spans="1:27" s="10" customFormat="1" ht="54" customHeight="1" x14ac:dyDescent="0.25">
      <c r="A59" s="22">
        <v>42</v>
      </c>
      <c r="B59" s="48" t="s">
        <v>43</v>
      </c>
      <c r="C59" s="1" t="s">
        <v>6</v>
      </c>
      <c r="D59" s="1">
        <v>30</v>
      </c>
      <c r="E59" s="1"/>
      <c r="F59" s="52">
        <f t="shared" si="4"/>
        <v>0</v>
      </c>
    </row>
    <row r="60" spans="1:27" s="10" customFormat="1" ht="87.75" customHeight="1" x14ac:dyDescent="0.25">
      <c r="A60" s="22">
        <v>43</v>
      </c>
      <c r="B60" s="48" t="s">
        <v>28</v>
      </c>
      <c r="C60" s="1" t="s">
        <v>7</v>
      </c>
      <c r="D60" s="2">
        <v>1</v>
      </c>
      <c r="E60" s="2"/>
      <c r="F60" s="52">
        <f t="shared" si="4"/>
        <v>0</v>
      </c>
    </row>
    <row r="61" spans="1:27" s="10" customFormat="1" ht="63" x14ac:dyDescent="0.25">
      <c r="A61" s="4">
        <v>44</v>
      </c>
      <c r="B61" s="48" t="s">
        <v>11</v>
      </c>
      <c r="C61" s="1" t="s">
        <v>7</v>
      </c>
      <c r="D61" s="2">
        <v>8</v>
      </c>
      <c r="E61" s="2"/>
      <c r="F61" s="52">
        <f t="shared" si="4"/>
        <v>0</v>
      </c>
    </row>
    <row r="62" spans="1:27" s="35" customFormat="1" ht="80.25" customHeight="1" x14ac:dyDescent="0.25">
      <c r="A62" s="26">
        <v>45</v>
      </c>
      <c r="B62" s="50" t="s">
        <v>29</v>
      </c>
      <c r="C62" s="26" t="s">
        <v>7</v>
      </c>
      <c r="D62" s="26">
        <v>1</v>
      </c>
      <c r="E62" s="26"/>
      <c r="F62" s="52">
        <f t="shared" si="4"/>
        <v>0</v>
      </c>
      <c r="G62" s="84"/>
      <c r="H62" s="84"/>
      <c r="I62" s="84"/>
      <c r="J62" s="84"/>
      <c r="K62" s="84"/>
      <c r="L62" s="84"/>
      <c r="M62" s="84"/>
      <c r="N62" s="84"/>
      <c r="O62" s="84"/>
      <c r="P62" s="84"/>
      <c r="Q62" s="84"/>
      <c r="R62" s="84"/>
      <c r="S62" s="84"/>
      <c r="T62" s="84"/>
      <c r="U62" s="84"/>
      <c r="V62" s="84"/>
      <c r="W62" s="84"/>
      <c r="X62" s="84"/>
      <c r="Y62" s="84"/>
      <c r="Z62" s="84"/>
      <c r="AA62" s="84"/>
    </row>
    <row r="63" spans="1:27" s="35" customFormat="1" ht="80.25" customHeight="1" x14ac:dyDescent="0.25">
      <c r="A63" s="26">
        <v>46</v>
      </c>
      <c r="B63" s="50" t="s">
        <v>74</v>
      </c>
      <c r="C63" s="26" t="s">
        <v>7</v>
      </c>
      <c r="D63" s="26">
        <v>1</v>
      </c>
      <c r="E63" s="26"/>
      <c r="F63" s="52">
        <f t="shared" si="4"/>
        <v>0</v>
      </c>
      <c r="G63" s="84"/>
      <c r="H63" s="84"/>
      <c r="I63" s="84"/>
      <c r="J63" s="84"/>
      <c r="K63" s="84"/>
      <c r="L63" s="84"/>
      <c r="M63" s="84"/>
      <c r="N63" s="84"/>
      <c r="O63" s="84"/>
      <c r="P63" s="84"/>
      <c r="Q63" s="84"/>
      <c r="R63" s="84"/>
      <c r="S63" s="84"/>
      <c r="T63" s="84"/>
      <c r="U63" s="84"/>
      <c r="V63" s="84"/>
      <c r="W63" s="84"/>
      <c r="X63" s="84"/>
      <c r="Y63" s="84"/>
      <c r="Z63" s="84"/>
      <c r="AA63" s="84"/>
    </row>
    <row r="64" spans="1:27" s="35" customFormat="1" ht="64.5" customHeight="1" x14ac:dyDescent="0.25">
      <c r="A64" s="26">
        <v>47</v>
      </c>
      <c r="B64" s="50" t="s">
        <v>75</v>
      </c>
      <c r="C64" s="26" t="s">
        <v>7</v>
      </c>
      <c r="D64" s="26">
        <v>10</v>
      </c>
      <c r="E64" s="26"/>
      <c r="F64" s="52">
        <f t="shared" si="4"/>
        <v>0</v>
      </c>
      <c r="G64" s="84"/>
      <c r="H64" s="84"/>
      <c r="I64" s="84"/>
      <c r="J64" s="84"/>
      <c r="K64" s="84"/>
      <c r="L64" s="84"/>
      <c r="M64" s="84"/>
      <c r="N64" s="84"/>
      <c r="O64" s="84"/>
      <c r="P64" s="84"/>
      <c r="Q64" s="84"/>
      <c r="R64" s="84"/>
      <c r="S64" s="84"/>
      <c r="T64" s="84"/>
      <c r="U64" s="84"/>
      <c r="V64" s="84"/>
      <c r="W64" s="84"/>
      <c r="X64" s="84"/>
      <c r="Y64" s="84"/>
      <c r="Z64" s="84"/>
      <c r="AA64" s="84"/>
    </row>
    <row r="65" spans="1:11" s="10" customFormat="1" ht="274.5" customHeight="1" x14ac:dyDescent="0.25">
      <c r="A65" s="22">
        <v>48</v>
      </c>
      <c r="B65" s="5" t="s">
        <v>103</v>
      </c>
      <c r="C65" s="1" t="s">
        <v>6</v>
      </c>
      <c r="D65" s="2">
        <v>50</v>
      </c>
      <c r="E65" s="2"/>
      <c r="F65" s="52">
        <f t="shared" si="4"/>
        <v>0</v>
      </c>
    </row>
    <row r="66" spans="1:11" s="14" customFormat="1" x14ac:dyDescent="0.25">
      <c r="A66" s="23"/>
      <c r="B66" s="73" t="s">
        <v>1</v>
      </c>
      <c r="C66" s="21"/>
      <c r="D66" s="20"/>
      <c r="E66" s="20"/>
      <c r="F66" s="63">
        <f>SUM(F17:F26,F28:F32,F34:F65)</f>
        <v>0</v>
      </c>
    </row>
    <row r="67" spans="1:11" s="11" customFormat="1" ht="14.25" customHeight="1" x14ac:dyDescent="0.25">
      <c r="A67" s="55" t="s">
        <v>25</v>
      </c>
      <c r="B67" s="79" t="s">
        <v>3</v>
      </c>
      <c r="C67" s="56"/>
      <c r="D67" s="57"/>
      <c r="E67" s="57"/>
      <c r="F67" s="57"/>
    </row>
    <row r="68" spans="1:11" s="11" customFormat="1" ht="96" customHeight="1" x14ac:dyDescent="0.25">
      <c r="A68" s="6">
        <v>1</v>
      </c>
      <c r="B68" s="5" t="s">
        <v>18</v>
      </c>
      <c r="C68" s="6" t="s">
        <v>7</v>
      </c>
      <c r="D68" s="6">
        <v>2</v>
      </c>
      <c r="E68" s="6"/>
      <c r="F68" s="52">
        <f t="shared" si="4"/>
        <v>0</v>
      </c>
    </row>
    <row r="69" spans="1:11" s="11" customFormat="1" ht="63" x14ac:dyDescent="0.25">
      <c r="A69" s="6">
        <v>2</v>
      </c>
      <c r="B69" s="48" t="s">
        <v>10</v>
      </c>
      <c r="C69" s="6" t="s">
        <v>7</v>
      </c>
      <c r="D69" s="6">
        <v>2</v>
      </c>
      <c r="E69" s="6"/>
      <c r="F69" s="52">
        <f t="shared" si="4"/>
        <v>0</v>
      </c>
    </row>
    <row r="70" spans="1:11" s="11" customFormat="1" ht="63" x14ac:dyDescent="0.25">
      <c r="A70" s="6">
        <v>3</v>
      </c>
      <c r="B70" s="8" t="s">
        <v>58</v>
      </c>
      <c r="C70" s="6" t="s">
        <v>7</v>
      </c>
      <c r="D70" s="6">
        <v>2</v>
      </c>
      <c r="E70" s="6"/>
      <c r="F70" s="52">
        <f t="shared" si="4"/>
        <v>0</v>
      </c>
    </row>
    <row r="71" spans="1:11" s="11" customFormat="1" ht="94.5" x14ac:dyDescent="0.25">
      <c r="A71" s="6">
        <v>4</v>
      </c>
      <c r="B71" s="85" t="s">
        <v>76</v>
      </c>
      <c r="C71" s="6" t="s">
        <v>77</v>
      </c>
      <c r="D71" s="6">
        <v>3</v>
      </c>
      <c r="E71" s="6"/>
      <c r="F71" s="52">
        <f t="shared" si="4"/>
        <v>0</v>
      </c>
    </row>
    <row r="72" spans="1:11" s="11" customFormat="1" ht="78.75" x14ac:dyDescent="0.25">
      <c r="A72" s="6">
        <v>5</v>
      </c>
      <c r="B72" s="48" t="s">
        <v>12</v>
      </c>
      <c r="C72" s="6" t="s">
        <v>7</v>
      </c>
      <c r="D72" s="6">
        <v>2</v>
      </c>
      <c r="E72" s="6"/>
      <c r="F72" s="52">
        <f t="shared" si="4"/>
        <v>0</v>
      </c>
    </row>
    <row r="73" spans="1:11" s="11" customFormat="1" ht="78.75" x14ac:dyDescent="0.25">
      <c r="A73" s="6">
        <v>6</v>
      </c>
      <c r="B73" s="74" t="s">
        <v>30</v>
      </c>
      <c r="C73" s="1" t="s">
        <v>9</v>
      </c>
      <c r="D73" s="2">
        <v>18</v>
      </c>
      <c r="E73" s="2"/>
      <c r="F73" s="52">
        <f t="shared" si="4"/>
        <v>0</v>
      </c>
    </row>
    <row r="74" spans="1:11" s="11" customFormat="1" ht="94.5" x14ac:dyDescent="0.25">
      <c r="A74" s="6">
        <v>7</v>
      </c>
      <c r="B74" s="48" t="s">
        <v>8</v>
      </c>
      <c r="C74" s="6" t="s">
        <v>9</v>
      </c>
      <c r="D74" s="6">
        <v>20</v>
      </c>
      <c r="E74" s="6"/>
      <c r="F74" s="52">
        <f t="shared" si="4"/>
        <v>0</v>
      </c>
      <c r="G74" s="44"/>
      <c r="H74" s="44"/>
      <c r="I74" s="44"/>
      <c r="J74" s="44"/>
      <c r="K74" s="44"/>
    </row>
    <row r="75" spans="1:11" s="11" customFormat="1" ht="78.75" x14ac:dyDescent="0.25">
      <c r="A75" s="6">
        <v>8</v>
      </c>
      <c r="B75" s="24" t="s">
        <v>14</v>
      </c>
      <c r="C75" s="6" t="s">
        <v>9</v>
      </c>
      <c r="D75" s="6">
        <v>50</v>
      </c>
      <c r="E75" s="6"/>
      <c r="F75" s="52">
        <f t="shared" si="4"/>
        <v>0</v>
      </c>
      <c r="G75" s="44"/>
      <c r="H75" s="44"/>
      <c r="I75" s="44"/>
      <c r="J75" s="44"/>
      <c r="K75" s="44"/>
    </row>
    <row r="76" spans="1:11" s="11" customFormat="1" ht="78.75" x14ac:dyDescent="0.25">
      <c r="A76" s="6">
        <v>9</v>
      </c>
      <c r="B76" s="24" t="s">
        <v>13</v>
      </c>
      <c r="C76" s="6" t="s">
        <v>9</v>
      </c>
      <c r="D76" s="6">
        <v>50</v>
      </c>
      <c r="E76" s="6"/>
      <c r="F76" s="52">
        <f t="shared" si="4"/>
        <v>0</v>
      </c>
      <c r="G76" s="44"/>
      <c r="H76" s="80"/>
      <c r="I76" s="80"/>
      <c r="J76" s="80"/>
      <c r="K76" s="44"/>
    </row>
    <row r="77" spans="1:11" s="11" customFormat="1" ht="78.75" x14ac:dyDescent="0.25">
      <c r="A77" s="111">
        <v>10</v>
      </c>
      <c r="B77" s="75" t="s">
        <v>61</v>
      </c>
      <c r="C77" s="123"/>
      <c r="D77" s="124"/>
      <c r="E77" s="124"/>
      <c r="F77" s="125"/>
      <c r="G77" s="44"/>
      <c r="H77" s="81"/>
      <c r="I77" s="80"/>
      <c r="J77" s="80"/>
      <c r="K77" s="44"/>
    </row>
    <row r="78" spans="1:11" s="11" customFormat="1" x14ac:dyDescent="0.25">
      <c r="A78" s="112"/>
      <c r="B78" s="54" t="s">
        <v>22</v>
      </c>
      <c r="C78" s="31" t="s">
        <v>7</v>
      </c>
      <c r="D78" s="31">
        <v>4</v>
      </c>
      <c r="E78" s="6"/>
      <c r="F78" s="52">
        <f t="shared" si="4"/>
        <v>0</v>
      </c>
      <c r="H78" s="28"/>
      <c r="I78" s="28"/>
      <c r="J78" s="28"/>
    </row>
    <row r="79" spans="1:11" s="13" customFormat="1" ht="267.75" x14ac:dyDescent="0.25">
      <c r="A79" s="40">
        <v>11</v>
      </c>
      <c r="B79" s="48" t="s">
        <v>78</v>
      </c>
      <c r="C79" s="41" t="s">
        <v>7</v>
      </c>
      <c r="D79" s="2">
        <v>1</v>
      </c>
      <c r="E79" s="2"/>
      <c r="F79" s="52">
        <f>D79*E79</f>
        <v>0</v>
      </c>
    </row>
    <row r="80" spans="1:11" s="15" customFormat="1" x14ac:dyDescent="0.25">
      <c r="A80" s="23"/>
      <c r="B80" s="76" t="s">
        <v>2</v>
      </c>
      <c r="C80" s="21"/>
      <c r="D80" s="20"/>
      <c r="E80" s="20"/>
      <c r="F80" s="63">
        <f>SUM(F68:F76,F78:F79)</f>
        <v>0</v>
      </c>
    </row>
    <row r="81" spans="1:10" ht="18" customHeight="1" x14ac:dyDescent="0.25">
      <c r="A81" s="92" t="s">
        <v>24</v>
      </c>
      <c r="B81" s="91" t="s">
        <v>23</v>
      </c>
      <c r="C81" s="46"/>
      <c r="D81" s="46"/>
      <c r="E81" s="46"/>
      <c r="F81" s="82"/>
      <c r="G81" s="16"/>
      <c r="H81" s="16"/>
      <c r="I81" s="16"/>
      <c r="J81" s="16"/>
    </row>
    <row r="82" spans="1:10" ht="162" customHeight="1" x14ac:dyDescent="0.25">
      <c r="A82" s="12">
        <v>1</v>
      </c>
      <c r="B82" s="48" t="s">
        <v>97</v>
      </c>
      <c r="C82" s="12" t="s">
        <v>7</v>
      </c>
      <c r="D82" s="12">
        <v>1</v>
      </c>
      <c r="E82" s="12"/>
      <c r="F82" s="52">
        <f t="shared" si="4"/>
        <v>0</v>
      </c>
      <c r="G82" s="16"/>
      <c r="H82" s="16"/>
      <c r="I82" s="16"/>
      <c r="J82" s="16"/>
    </row>
    <row r="83" spans="1:10" ht="88.5" customHeight="1" x14ac:dyDescent="0.25">
      <c r="A83" s="12">
        <v>2</v>
      </c>
      <c r="B83" s="87" t="s">
        <v>59</v>
      </c>
      <c r="C83" s="12" t="s">
        <v>7</v>
      </c>
      <c r="D83" s="12">
        <v>1</v>
      </c>
      <c r="E83" s="12"/>
      <c r="F83" s="52">
        <f t="shared" ref="F83:F104" si="5">D83*E83</f>
        <v>0</v>
      </c>
      <c r="G83" s="16"/>
      <c r="H83" s="16"/>
      <c r="I83" s="16"/>
      <c r="J83" s="16"/>
    </row>
    <row r="84" spans="1:10" ht="94.5" x14ac:dyDescent="0.25">
      <c r="A84" s="12">
        <v>3</v>
      </c>
      <c r="B84" s="77" t="s">
        <v>98</v>
      </c>
      <c r="C84" s="12" t="s">
        <v>17</v>
      </c>
      <c r="D84" s="12">
        <v>40</v>
      </c>
      <c r="E84" s="12"/>
      <c r="F84" s="52">
        <f t="shared" si="5"/>
        <v>0</v>
      </c>
      <c r="G84" s="16"/>
      <c r="H84" s="16"/>
      <c r="I84" s="16"/>
      <c r="J84" s="16"/>
    </row>
    <row r="85" spans="1:10" ht="78.75" x14ac:dyDescent="0.25">
      <c r="A85" s="12">
        <v>4</v>
      </c>
      <c r="B85" s="47" t="s">
        <v>79</v>
      </c>
      <c r="C85" s="12" t="s">
        <v>46</v>
      </c>
      <c r="D85" s="12">
        <v>50</v>
      </c>
      <c r="E85" s="12"/>
      <c r="F85" s="52">
        <f t="shared" si="5"/>
        <v>0</v>
      </c>
      <c r="G85" s="16"/>
      <c r="H85" s="16"/>
      <c r="I85" s="16"/>
      <c r="J85" s="16"/>
    </row>
    <row r="86" spans="1:10" ht="78.75" x14ac:dyDescent="0.25">
      <c r="A86" s="12">
        <v>5</v>
      </c>
      <c r="B86" s="49" t="s">
        <v>52</v>
      </c>
      <c r="C86" s="12" t="s">
        <v>46</v>
      </c>
      <c r="D86" s="12">
        <v>30</v>
      </c>
      <c r="E86" s="12"/>
      <c r="F86" s="52">
        <f t="shared" si="5"/>
        <v>0</v>
      </c>
      <c r="G86" s="16"/>
      <c r="H86" s="16"/>
      <c r="I86" s="16"/>
      <c r="J86" s="16"/>
    </row>
    <row r="87" spans="1:10" ht="78.75" x14ac:dyDescent="0.25">
      <c r="A87" s="12">
        <v>6</v>
      </c>
      <c r="B87" s="49" t="s">
        <v>80</v>
      </c>
      <c r="C87" s="12" t="s">
        <v>46</v>
      </c>
      <c r="D87" s="12">
        <v>10</v>
      </c>
      <c r="E87" s="12"/>
      <c r="F87" s="52">
        <f t="shared" si="5"/>
        <v>0</v>
      </c>
      <c r="G87" s="16"/>
      <c r="H87" s="16"/>
      <c r="I87" s="16"/>
      <c r="J87" s="16"/>
    </row>
    <row r="88" spans="1:10" ht="78.75" x14ac:dyDescent="0.25">
      <c r="A88" s="12">
        <v>7</v>
      </c>
      <c r="B88" s="49" t="s">
        <v>81</v>
      </c>
      <c r="C88" s="12" t="s">
        <v>46</v>
      </c>
      <c r="D88" s="12">
        <v>7</v>
      </c>
      <c r="E88" s="12"/>
      <c r="F88" s="52">
        <f t="shared" si="5"/>
        <v>0</v>
      </c>
      <c r="G88" s="16"/>
      <c r="H88" s="16"/>
      <c r="I88" s="16"/>
      <c r="J88" s="16"/>
    </row>
    <row r="89" spans="1:10" ht="126" x14ac:dyDescent="0.25">
      <c r="A89" s="12">
        <v>8</v>
      </c>
      <c r="B89" s="51" t="s">
        <v>99</v>
      </c>
      <c r="C89" s="12" t="s">
        <v>7</v>
      </c>
      <c r="D89" s="12">
        <v>20</v>
      </c>
      <c r="E89" s="12"/>
      <c r="F89" s="52">
        <f t="shared" si="5"/>
        <v>0</v>
      </c>
      <c r="G89" s="16"/>
      <c r="H89" s="16"/>
      <c r="I89" s="16"/>
      <c r="J89" s="16"/>
    </row>
    <row r="90" spans="1:10" ht="63" customHeight="1" x14ac:dyDescent="0.25">
      <c r="A90" s="12">
        <v>9</v>
      </c>
      <c r="B90" s="51" t="s">
        <v>33</v>
      </c>
      <c r="C90" s="59" t="s">
        <v>7</v>
      </c>
      <c r="D90" s="60">
        <v>20</v>
      </c>
      <c r="E90" s="61"/>
      <c r="F90" s="52">
        <f t="shared" si="5"/>
        <v>0</v>
      </c>
      <c r="G90" s="16"/>
      <c r="H90" s="16"/>
      <c r="I90" s="16"/>
      <c r="J90" s="16"/>
    </row>
    <row r="91" spans="1:10" ht="78.75" x14ac:dyDescent="0.25">
      <c r="A91" s="12">
        <v>10</v>
      </c>
      <c r="B91" s="48" t="s">
        <v>53</v>
      </c>
      <c r="C91" s="12" t="s">
        <v>7</v>
      </c>
      <c r="D91" s="12">
        <v>4</v>
      </c>
      <c r="E91" s="12"/>
      <c r="F91" s="52">
        <f t="shared" si="5"/>
        <v>0</v>
      </c>
      <c r="G91" s="16"/>
      <c r="H91" s="16"/>
      <c r="I91" s="16"/>
      <c r="J91" s="16"/>
    </row>
    <row r="92" spans="1:10" ht="78.75" x14ac:dyDescent="0.25">
      <c r="A92" s="12">
        <v>11</v>
      </c>
      <c r="B92" s="48" t="s">
        <v>54</v>
      </c>
      <c r="C92" s="12" t="s">
        <v>7</v>
      </c>
      <c r="D92" s="12">
        <v>8</v>
      </c>
      <c r="E92" s="12"/>
      <c r="F92" s="52">
        <f t="shared" si="5"/>
        <v>0</v>
      </c>
      <c r="G92" s="16"/>
      <c r="H92" s="16"/>
      <c r="I92" s="16"/>
      <c r="J92" s="16"/>
    </row>
    <row r="93" spans="1:10" ht="78.75" x14ac:dyDescent="0.25">
      <c r="A93" s="12">
        <v>12</v>
      </c>
      <c r="B93" s="48" t="s">
        <v>55</v>
      </c>
      <c r="C93" s="12" t="s">
        <v>7</v>
      </c>
      <c r="D93" s="12">
        <v>2</v>
      </c>
      <c r="E93" s="12"/>
      <c r="F93" s="52">
        <f t="shared" si="5"/>
        <v>0</v>
      </c>
      <c r="G93" s="16"/>
      <c r="H93" s="16"/>
      <c r="I93" s="16"/>
      <c r="J93" s="16"/>
    </row>
    <row r="94" spans="1:10" ht="63" x14ac:dyDescent="0.25">
      <c r="A94" s="12">
        <v>13</v>
      </c>
      <c r="B94" s="50" t="s">
        <v>113</v>
      </c>
      <c r="C94" s="12" t="s">
        <v>7</v>
      </c>
      <c r="D94" s="12">
        <v>2</v>
      </c>
      <c r="E94" s="12"/>
      <c r="F94" s="52">
        <f t="shared" si="5"/>
        <v>0</v>
      </c>
      <c r="G94" s="16"/>
      <c r="H94" s="16"/>
      <c r="I94" s="16"/>
      <c r="J94" s="16"/>
    </row>
    <row r="95" spans="1:10" ht="94.5" x14ac:dyDescent="0.25">
      <c r="A95" s="12">
        <v>14</v>
      </c>
      <c r="B95" s="50" t="s">
        <v>114</v>
      </c>
      <c r="C95" s="12" t="s">
        <v>7</v>
      </c>
      <c r="D95" s="12">
        <v>2</v>
      </c>
      <c r="E95" s="12"/>
      <c r="F95" s="52">
        <f t="shared" si="5"/>
        <v>0</v>
      </c>
      <c r="G95" s="16"/>
      <c r="H95" s="16"/>
      <c r="I95" s="16"/>
      <c r="J95" s="16"/>
    </row>
    <row r="96" spans="1:10" ht="97.5" customHeight="1" x14ac:dyDescent="0.25">
      <c r="A96" s="12">
        <v>15</v>
      </c>
      <c r="B96" s="78" t="s">
        <v>115</v>
      </c>
      <c r="C96" s="12" t="s">
        <v>7</v>
      </c>
      <c r="D96" s="12">
        <v>1</v>
      </c>
      <c r="E96" s="12"/>
      <c r="F96" s="52">
        <f t="shared" si="5"/>
        <v>0</v>
      </c>
      <c r="G96" s="16"/>
      <c r="H96" s="16"/>
      <c r="I96" s="16"/>
      <c r="J96" s="16"/>
    </row>
    <row r="97" spans="1:10" ht="100.5" customHeight="1" x14ac:dyDescent="0.25">
      <c r="A97" s="12">
        <v>16</v>
      </c>
      <c r="B97" s="48" t="s">
        <v>116</v>
      </c>
      <c r="C97" s="12" t="s">
        <v>7</v>
      </c>
      <c r="D97" s="12">
        <v>7</v>
      </c>
      <c r="E97" s="12"/>
      <c r="F97" s="52">
        <f t="shared" si="5"/>
        <v>0</v>
      </c>
      <c r="G97" s="16"/>
      <c r="H97" s="16"/>
      <c r="I97" s="16"/>
      <c r="J97" s="16"/>
    </row>
    <row r="98" spans="1:10" ht="126" x14ac:dyDescent="0.25">
      <c r="A98" s="12">
        <v>17</v>
      </c>
      <c r="B98" s="86" t="s">
        <v>117</v>
      </c>
      <c r="C98" s="12" t="s">
        <v>7</v>
      </c>
      <c r="D98" s="12">
        <v>1</v>
      </c>
      <c r="E98" s="12"/>
      <c r="F98" s="52">
        <f t="shared" si="5"/>
        <v>0</v>
      </c>
      <c r="G98" s="16"/>
      <c r="H98" s="16"/>
      <c r="I98" s="16"/>
      <c r="J98" s="16"/>
    </row>
    <row r="99" spans="1:10" ht="70.5" customHeight="1" x14ac:dyDescent="0.25">
      <c r="A99" s="12">
        <v>18</v>
      </c>
      <c r="B99" s="87" t="s">
        <v>56</v>
      </c>
      <c r="C99" s="12" t="s">
        <v>7</v>
      </c>
      <c r="D99" s="12">
        <v>1</v>
      </c>
      <c r="E99" s="12"/>
      <c r="F99" s="52">
        <f t="shared" si="5"/>
        <v>0</v>
      </c>
      <c r="G99" s="16"/>
      <c r="H99" s="16"/>
      <c r="I99" s="16"/>
      <c r="J99" s="16"/>
    </row>
    <row r="100" spans="1:10" ht="252" x14ac:dyDescent="0.25">
      <c r="A100" s="12">
        <v>19</v>
      </c>
      <c r="B100" s="48" t="s">
        <v>118</v>
      </c>
      <c r="C100" s="12" t="s">
        <v>7</v>
      </c>
      <c r="D100" s="12">
        <v>1</v>
      </c>
      <c r="E100" s="58"/>
      <c r="F100" s="52">
        <f>D100*E100</f>
        <v>0</v>
      </c>
      <c r="G100" s="16"/>
      <c r="H100" s="16"/>
      <c r="I100" s="16"/>
      <c r="J100" s="16"/>
    </row>
    <row r="101" spans="1:10" ht="270" customHeight="1" x14ac:dyDescent="0.25">
      <c r="A101" s="12">
        <v>20</v>
      </c>
      <c r="B101" s="98" t="s">
        <v>119</v>
      </c>
      <c r="C101" s="102" t="s">
        <v>100</v>
      </c>
      <c r="D101" s="27">
        <v>4</v>
      </c>
      <c r="E101" s="27"/>
      <c r="F101" s="30">
        <f t="shared" ref="F101:F102" si="6">E101*D101</f>
        <v>0</v>
      </c>
      <c r="G101" s="16"/>
      <c r="H101" s="16"/>
      <c r="I101" s="16"/>
      <c r="J101" s="16"/>
    </row>
    <row r="102" spans="1:10" ht="78.75" x14ac:dyDescent="0.25">
      <c r="A102" s="12">
        <v>21</v>
      </c>
      <c r="B102" s="42" t="s">
        <v>101</v>
      </c>
      <c r="C102" s="103" t="s">
        <v>102</v>
      </c>
      <c r="D102" s="104">
        <v>500</v>
      </c>
      <c r="E102" s="104"/>
      <c r="F102" s="105">
        <f t="shared" si="6"/>
        <v>0</v>
      </c>
      <c r="G102" s="16"/>
      <c r="H102" s="16"/>
      <c r="I102" s="16"/>
      <c r="J102" s="16"/>
    </row>
    <row r="103" spans="1:10" ht="49.5" customHeight="1" x14ac:dyDescent="0.25">
      <c r="A103" s="12">
        <v>22</v>
      </c>
      <c r="B103" s="48" t="s">
        <v>57</v>
      </c>
      <c r="C103" s="12" t="s">
        <v>7</v>
      </c>
      <c r="D103" s="12">
        <v>1</v>
      </c>
      <c r="E103" s="12"/>
      <c r="F103" s="52">
        <f t="shared" si="5"/>
        <v>0</v>
      </c>
      <c r="G103" s="16"/>
      <c r="H103" s="16"/>
      <c r="I103" s="16"/>
      <c r="J103" s="16"/>
    </row>
    <row r="104" spans="1:10" ht="99" customHeight="1" x14ac:dyDescent="0.25">
      <c r="A104" s="12">
        <v>23</v>
      </c>
      <c r="B104" s="48" t="s">
        <v>82</v>
      </c>
      <c r="C104" s="12" t="s">
        <v>27</v>
      </c>
      <c r="D104" s="12">
        <v>1</v>
      </c>
      <c r="E104" s="12"/>
      <c r="F104" s="52">
        <f t="shared" si="5"/>
        <v>0</v>
      </c>
      <c r="G104" s="16"/>
      <c r="H104" s="16"/>
      <c r="I104" s="16"/>
      <c r="J104" s="16"/>
    </row>
    <row r="105" spans="1:10" x14ac:dyDescent="0.25">
      <c r="B105" s="43" t="s">
        <v>31</v>
      </c>
      <c r="C105" s="43"/>
      <c r="D105" s="43"/>
      <c r="E105" s="43"/>
      <c r="F105" s="63">
        <f>SUM(F82:F104)</f>
        <v>0</v>
      </c>
      <c r="G105" s="16"/>
      <c r="H105" s="16"/>
      <c r="I105" s="16"/>
      <c r="J105" s="16"/>
    </row>
    <row r="106" spans="1:10" x14ac:dyDescent="0.25">
      <c r="B106" s="88" t="s">
        <v>32</v>
      </c>
      <c r="C106" s="89"/>
      <c r="D106" s="89"/>
      <c r="E106" s="89"/>
      <c r="F106" s="90">
        <f>SUM(F66,F80,F105)</f>
        <v>0</v>
      </c>
      <c r="G106" s="16"/>
      <c r="H106" s="16"/>
      <c r="I106" s="16"/>
      <c r="J106" s="16"/>
    </row>
    <row r="107" spans="1:10" x14ac:dyDescent="0.25">
      <c r="D107" s="10"/>
      <c r="E107" s="9"/>
      <c r="G107" s="16"/>
      <c r="H107" s="16"/>
      <c r="I107" s="16"/>
      <c r="J107" s="16"/>
    </row>
    <row r="108" spans="1:10" x14ac:dyDescent="0.25">
      <c r="D108" s="10"/>
      <c r="E108" s="9"/>
      <c r="G108" s="16"/>
      <c r="H108" s="16"/>
      <c r="I108" s="16"/>
      <c r="J108" s="16"/>
    </row>
    <row r="109" spans="1:10" x14ac:dyDescent="0.25">
      <c r="D109" s="10"/>
      <c r="E109" s="9"/>
    </row>
    <row r="110" spans="1:10" x14ac:dyDescent="0.25">
      <c r="B110" s="129" t="s">
        <v>121</v>
      </c>
      <c r="D110" s="10"/>
      <c r="E110" s="9"/>
    </row>
    <row r="111" spans="1:10" x14ac:dyDescent="0.25">
      <c r="B111" s="130"/>
      <c r="D111" s="10"/>
      <c r="E111" s="9"/>
    </row>
    <row r="112" spans="1:10" x14ac:dyDescent="0.25">
      <c r="B112" s="129" t="s">
        <v>122</v>
      </c>
      <c r="D112" s="10"/>
      <c r="E112" s="9"/>
    </row>
    <row r="113" spans="2:5" x14ac:dyDescent="0.25">
      <c r="B113" s="130"/>
      <c r="D113" s="10"/>
      <c r="E113" s="9"/>
    </row>
    <row r="114" spans="2:5" x14ac:dyDescent="0.25">
      <c r="B114" s="129" t="s">
        <v>123</v>
      </c>
      <c r="D114" s="10"/>
      <c r="E114" s="9"/>
    </row>
    <row r="115" spans="2:5" x14ac:dyDescent="0.25">
      <c r="B115" s="130"/>
      <c r="D115" s="10"/>
      <c r="E115" s="9"/>
    </row>
    <row r="116" spans="2:5" x14ac:dyDescent="0.25">
      <c r="B116" s="129" t="s">
        <v>124</v>
      </c>
      <c r="D116" s="10"/>
      <c r="E116" s="9"/>
    </row>
    <row r="117" spans="2:5" x14ac:dyDescent="0.25">
      <c r="B117" s="130"/>
      <c r="D117" s="10"/>
      <c r="E117" s="9"/>
    </row>
    <row r="118" spans="2:5" x14ac:dyDescent="0.25">
      <c r="B118" s="129" t="s">
        <v>125</v>
      </c>
      <c r="D118" s="10"/>
      <c r="E118" s="9"/>
    </row>
    <row r="119" spans="2:5" x14ac:dyDescent="0.25">
      <c r="D119" s="10"/>
      <c r="E119" s="9"/>
    </row>
    <row r="120" spans="2:5" x14ac:dyDescent="0.25">
      <c r="D120" s="10"/>
      <c r="E120" s="9"/>
    </row>
    <row r="121" spans="2:5" x14ac:dyDescent="0.25">
      <c r="D121" s="10"/>
      <c r="E121" s="9"/>
    </row>
    <row r="122" spans="2:5" x14ac:dyDescent="0.25">
      <c r="D122" s="10"/>
      <c r="E122" s="9"/>
    </row>
    <row r="123" spans="2:5" x14ac:dyDescent="0.25">
      <c r="D123" s="10"/>
      <c r="E123" s="9"/>
    </row>
    <row r="124" spans="2:5" x14ac:dyDescent="0.25">
      <c r="D124" s="10"/>
      <c r="E124" s="9"/>
    </row>
    <row r="125" spans="2:5" x14ac:dyDescent="0.25">
      <c r="D125" s="10"/>
      <c r="E125" s="9"/>
    </row>
    <row r="126" spans="2:5" x14ac:dyDescent="0.25">
      <c r="D126" s="10"/>
      <c r="E126" s="9"/>
    </row>
    <row r="127" spans="2:5" x14ac:dyDescent="0.25">
      <c r="D127" s="10"/>
      <c r="E127" s="9"/>
    </row>
    <row r="128" spans="2:5" x14ac:dyDescent="0.25">
      <c r="D128" s="10"/>
      <c r="E128" s="9"/>
    </row>
    <row r="129" spans="4:5" x14ac:dyDescent="0.25">
      <c r="D129" s="10"/>
      <c r="E129" s="9"/>
    </row>
    <row r="130" spans="4:5" x14ac:dyDescent="0.25">
      <c r="D130" s="10"/>
      <c r="E130" s="9"/>
    </row>
    <row r="131" spans="4:5" x14ac:dyDescent="0.25">
      <c r="D131" s="10"/>
      <c r="E131" s="9"/>
    </row>
    <row r="132" spans="4:5" x14ac:dyDescent="0.25">
      <c r="D132" s="10"/>
      <c r="E132" s="9"/>
    </row>
    <row r="133" spans="4:5" x14ac:dyDescent="0.25">
      <c r="D133" s="10"/>
      <c r="E133" s="9"/>
    </row>
    <row r="134" spans="4:5" x14ac:dyDescent="0.25">
      <c r="D134" s="10"/>
      <c r="E134" s="9"/>
    </row>
    <row r="135" spans="4:5" x14ac:dyDescent="0.25">
      <c r="D135" s="10"/>
      <c r="E135" s="9"/>
    </row>
    <row r="136" spans="4:5" x14ac:dyDescent="0.25">
      <c r="D136" s="10"/>
      <c r="E136" s="9"/>
    </row>
    <row r="137" spans="4:5" x14ac:dyDescent="0.25">
      <c r="D137" s="10"/>
      <c r="E137" s="9"/>
    </row>
    <row r="138" spans="4:5" x14ac:dyDescent="0.25">
      <c r="D138" s="10"/>
      <c r="E138" s="9"/>
    </row>
    <row r="139" spans="4:5" x14ac:dyDescent="0.25">
      <c r="D139" s="10"/>
      <c r="E139" s="9"/>
    </row>
    <row r="140" spans="4:5" x14ac:dyDescent="0.25">
      <c r="D140" s="10"/>
      <c r="E140" s="9"/>
    </row>
    <row r="141" spans="4:5" x14ac:dyDescent="0.25">
      <c r="D141" s="10"/>
      <c r="E141" s="9"/>
    </row>
    <row r="142" spans="4:5" x14ac:dyDescent="0.25">
      <c r="D142" s="10"/>
      <c r="E142" s="9"/>
    </row>
    <row r="143" spans="4:5" x14ac:dyDescent="0.25">
      <c r="D143" s="10"/>
      <c r="E143" s="9"/>
    </row>
    <row r="144" spans="4:5" x14ac:dyDescent="0.25">
      <c r="D144" s="10"/>
      <c r="E144" s="9"/>
    </row>
    <row r="145" spans="4:5" x14ac:dyDescent="0.25">
      <c r="D145" s="10"/>
      <c r="E145" s="9"/>
    </row>
    <row r="146" spans="4:5" x14ac:dyDescent="0.25">
      <c r="D146" s="10"/>
      <c r="E146" s="9"/>
    </row>
    <row r="147" spans="4:5" x14ac:dyDescent="0.25">
      <c r="D147" s="10"/>
      <c r="E147" s="9"/>
    </row>
  </sheetData>
  <sheetProtection formatCells="0" formatColumns="0" formatRows="0" insertColumns="0" deleteColumns="0" selectLockedCells="1"/>
  <mergeCells count="16">
    <mergeCell ref="A77:A78"/>
    <mergeCell ref="B12:F12"/>
    <mergeCell ref="B10:F10"/>
    <mergeCell ref="A27:A30"/>
    <mergeCell ref="C27:F27"/>
    <mergeCell ref="C77:F77"/>
    <mergeCell ref="B13:F13"/>
    <mergeCell ref="A1:F1"/>
    <mergeCell ref="B2:F2"/>
    <mergeCell ref="B7:F7"/>
    <mergeCell ref="B8:F8"/>
    <mergeCell ref="B9:F9"/>
    <mergeCell ref="B3:F3"/>
    <mergeCell ref="B4:F4"/>
    <mergeCell ref="B5:F5"/>
    <mergeCell ref="B6:F6"/>
  </mergeCells>
  <printOptions horizontalCentered="1"/>
  <pageMargins left="0.4" right="0.4" top="0.74803149606299202" bottom="0.4" header="0.31496062992126" footer="0.31496062992126"/>
  <pageSetup paperSize="9" scale="72" fitToHeight="8" orientation="portrait" r:id="rId1"/>
  <headerFooter>
    <oddFooter>&amp;C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ALFAF ORGANIZATION</dc:creator>
  <cp:lastModifiedBy>Dler Mohamad</cp:lastModifiedBy>
  <cp:lastPrinted>2017-07-26T12:11:36Z</cp:lastPrinted>
  <dcterms:created xsi:type="dcterms:W3CDTF">2016-12-31T16:04:07Z</dcterms:created>
  <dcterms:modified xsi:type="dcterms:W3CDTF">2021-06-26T20:32:45Z</dcterms:modified>
</cp:coreProperties>
</file>