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.toro\Desktop\!UNDP\!Projects\SOI DRM Covid19\AWS\"/>
    </mc:Choice>
  </mc:AlternateContent>
  <xr:revisionPtr revIDLastSave="0" documentId="13_ncr:1_{CEC64C75-3EB8-44F3-ACE7-F56E56F7C47F}" xr6:coauthVersionLast="45" xr6:coauthVersionMax="45" xr10:uidLastSave="{00000000-0000-0000-0000-000000000000}"/>
  <bookViews>
    <workbookView xWindow="28680" yWindow="-120" windowWidth="29040" windowHeight="15840" tabRatio="904" xr2:uid="{CD17F65C-A8B1-4C1B-85B6-8657FF9037D5}"/>
  </bookViews>
  <sheets>
    <sheet name="Summary_Costs_Material" sheetId="5" r:id="rId1"/>
    <sheet name="Henderson" sheetId="4" r:id="rId2"/>
    <sheet name="Kirakira_AWS" sheetId="1" r:id="rId3"/>
    <sheet name="Garanga_AWS" sheetId="2" r:id="rId4"/>
    <sheet name="Ringi_AWS" sheetId="3" r:id="rId5"/>
    <sheet name="Lata_AWS" sheetId="6" r:id="rId6"/>
    <sheet name="Lake Tegano" sheetId="7" r:id="rId7"/>
  </sheets>
  <definedNames>
    <definedName name="_xlnm.Print_Area" localSheetId="0">Summary_Costs_Material!$A$1:$E$40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5" l="1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17" i="5"/>
  <c r="D15" i="5"/>
  <c r="D14" i="5"/>
  <c r="D13" i="5"/>
  <c r="D12" i="5"/>
  <c r="D11" i="5"/>
  <c r="D10" i="5"/>
  <c r="D9" i="5"/>
  <c r="D8" i="5"/>
</calcChain>
</file>

<file path=xl/sharedStrings.xml><?xml version="1.0" encoding="utf-8"?>
<sst xmlns="http://schemas.openxmlformats.org/spreadsheetml/2006/main" count="459" uniqueCount="61">
  <si>
    <t xml:space="preserve">Note: </t>
  </si>
  <si>
    <t>Item</t>
  </si>
  <si>
    <t>Description</t>
  </si>
  <si>
    <t>Unit</t>
  </si>
  <si>
    <t>Qty</t>
  </si>
  <si>
    <t>A</t>
  </si>
  <si>
    <t xml:space="preserve">Fencing Materials </t>
  </si>
  <si>
    <t>length</t>
  </si>
  <si>
    <t>500m barbed wire</t>
  </si>
  <si>
    <t>roll</t>
  </si>
  <si>
    <t>400m galv. fencing running wire</t>
  </si>
  <si>
    <t xml:space="preserve">length </t>
  </si>
  <si>
    <t>2.5mm tie wires</t>
  </si>
  <si>
    <t>kg</t>
  </si>
  <si>
    <t>pcs</t>
  </si>
  <si>
    <t>40kg Portland Cement</t>
  </si>
  <si>
    <t>bags</t>
  </si>
  <si>
    <t>Builders Mix aggregrates</t>
  </si>
  <si>
    <t>m3</t>
  </si>
  <si>
    <t>Fine sand</t>
  </si>
  <si>
    <t>25mm PVC T-joint</t>
  </si>
  <si>
    <t>25mm PVC Elbow</t>
  </si>
  <si>
    <t>25mm PVC joints (coupling)</t>
  </si>
  <si>
    <t>25mm conduit FLEXI Tube</t>
  </si>
  <si>
    <t>m</t>
  </si>
  <si>
    <t xml:space="preserve">25mm x 6m Pressure pipes </t>
  </si>
  <si>
    <t>3" nail</t>
  </si>
  <si>
    <t>4" nail</t>
  </si>
  <si>
    <t>4L PPG-28 Sigmarine grey paint (anti-rust)</t>
  </si>
  <si>
    <t>tin</t>
  </si>
  <si>
    <t>8mm wire grip</t>
  </si>
  <si>
    <t>D12 rebar</t>
  </si>
  <si>
    <t>R6 rebar</t>
  </si>
  <si>
    <t>6mm galvanished wire</t>
  </si>
  <si>
    <t xml:space="preserve">Site: </t>
  </si>
  <si>
    <t>Material List Breakdown for AWS Installation fencing</t>
  </si>
  <si>
    <t>40mm x 2.3mm x 3m Galv. Fence straight posts</t>
  </si>
  <si>
    <t>40mm x 2.3mm x 3m Galv. Fence straight post with double bracket corner (corner posts) and 10mm hole drilled</t>
  </si>
  <si>
    <t>40mm x 2.3mm x 3m Galv. Fence straight posts with double bracket (middle posts) and 10mm hole drilled</t>
  </si>
  <si>
    <t xml:space="preserve">32mm x 2mm x 3m galvanished brace pipes </t>
  </si>
  <si>
    <t>900mm Prefabricated steel fencing gate ( chanin for lock welded on)</t>
  </si>
  <si>
    <t>M10 x 30mm Galv. Bolts, nuts &amp; washer (FULL THREAD)</t>
  </si>
  <si>
    <t xml:space="preserve">2.44m x 1.22m x 16mm plywood </t>
  </si>
  <si>
    <t>Padlock for gate</t>
  </si>
  <si>
    <t>Kirakira AWS</t>
  </si>
  <si>
    <t>Garanga RTC AWS</t>
  </si>
  <si>
    <t>Ringi ARS AWS</t>
  </si>
  <si>
    <t xml:space="preserve">treated 25mm aggregate </t>
  </si>
  <si>
    <t>treated 25mm aggregate</t>
  </si>
  <si>
    <t>Henderson Airport AWS</t>
  </si>
  <si>
    <t>Summary Material List Breakdown for all the AWS Installation fencing</t>
  </si>
  <si>
    <t xml:space="preserve">Sites: </t>
  </si>
  <si>
    <t>welding rods</t>
  </si>
  <si>
    <t>pkt</t>
  </si>
  <si>
    <t>can</t>
  </si>
  <si>
    <t>anti-rust spray (CRC)</t>
  </si>
  <si>
    <t>brush wire</t>
  </si>
  <si>
    <t>Lata Station AWS</t>
  </si>
  <si>
    <t>6ft x 20m Chainlink fencing (cyclone wire)</t>
  </si>
  <si>
    <t>This is an estimated breakdown costs for fencing of 1 x AWS SITE (20M X 20M)</t>
  </si>
  <si>
    <t xml:space="preserve">Henderson Airport, Kirakira, Garanga RTC, Ringi ARS, Lata, Lake Tegano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</si>
</sst>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u/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 indent="1"/>
    </xf>
    <xf numFmtId="0" fontId="6" fillId="0" borderId="0" xfId="0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wrapText="1" inden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wrapText="1" indent="1"/>
    </xf>
    <xf numFmtId="0" fontId="2" fillId="0" borderId="0" xfId="1" applyFont="1" applyAlignment="1">
      <alignment horizontal="left" vertical="center" wrapText="1" indent="1"/>
    </xf>
    <xf numFmtId="0" fontId="2" fillId="0" borderId="0" xfId="1" applyFont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4" fontId="2" fillId="0" borderId="0" xfId="0" applyNumberFormat="1" applyFont="1"/>
    <xf numFmtId="0" fontId="5" fillId="0" borderId="0" xfId="0" applyFont="1"/>
    <xf numFmtId="0" fontId="2" fillId="0" borderId="0" xfId="1" applyFont="1" applyAlignment="1">
      <alignment horizontal="left" vertical="top" wrapText="1" indent="1"/>
    </xf>
    <xf numFmtId="0" fontId="4" fillId="0" borderId="0" xfId="1" applyFont="1" applyAlignment="1">
      <alignment horizontal="center" vertical="center"/>
    </xf>
    <xf numFmtId="16" fontId="2" fillId="0" borderId="0" xfId="0" applyNumberFormat="1" applyFont="1"/>
    <xf numFmtId="0" fontId="4" fillId="0" borderId="5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 2" xfId="2" xr:uid="{B90148CB-42ED-4B8E-B4D6-AADB3242CC9E}"/>
    <cellStyle name="Normal" xfId="0" builtinId="0"/>
    <cellStyle name="Normal 2" xfId="1" xr:uid="{48E9AAB7-BD21-4B6C-AC63-00E81A42A8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32B36-362C-46FF-BBF8-B7190BAA675F}">
  <dimension ref="A2:E44"/>
  <sheetViews>
    <sheetView tabSelected="1" zoomScaleNormal="100" workbookViewId="0">
      <selection activeCell="N28" sqref="N28"/>
    </sheetView>
  </sheetViews>
  <sheetFormatPr defaultColWidth="9.21875" defaultRowHeight="11.4" x14ac:dyDescent="0.2"/>
  <cols>
    <col min="1" max="1" width="6.21875" style="1" bestFit="1" customWidth="1"/>
    <col min="2" max="2" width="52" style="1" customWidth="1"/>
    <col min="3" max="3" width="10.33203125" style="1" customWidth="1"/>
    <col min="4" max="4" width="9.88671875" style="1" customWidth="1"/>
    <col min="5" max="5" width="6.77734375" style="1" customWidth="1"/>
    <col min="6" max="16384" width="9.21875" style="1"/>
  </cols>
  <sheetData>
    <row r="2" spans="1:4" x14ac:dyDescent="0.2">
      <c r="B2" s="26" t="s">
        <v>50</v>
      </c>
      <c r="C2" s="26"/>
      <c r="D2" s="26"/>
    </row>
    <row r="3" spans="1:4" x14ac:dyDescent="0.2">
      <c r="B3" s="2"/>
      <c r="C3" s="2"/>
      <c r="D3" s="2"/>
    </row>
    <row r="4" spans="1:4" x14ac:dyDescent="0.2">
      <c r="A4" s="1" t="s">
        <v>51</v>
      </c>
      <c r="B4" s="3" t="s">
        <v>60</v>
      </c>
      <c r="C4" s="4"/>
      <c r="D4" s="4"/>
    </row>
    <row r="5" spans="1:4" x14ac:dyDescent="0.2">
      <c r="B5" s="3"/>
      <c r="C5" s="4"/>
      <c r="D5" s="4"/>
    </row>
    <row r="6" spans="1:4" s="7" customFormat="1" ht="12.6" x14ac:dyDescent="0.2">
      <c r="A6" s="5" t="s">
        <v>1</v>
      </c>
      <c r="B6" s="6" t="s">
        <v>2</v>
      </c>
      <c r="C6" s="5" t="s">
        <v>3</v>
      </c>
      <c r="D6" s="5" t="s">
        <v>4</v>
      </c>
    </row>
    <row r="7" spans="1:4" x14ac:dyDescent="0.2">
      <c r="A7" s="8" t="s">
        <v>5</v>
      </c>
      <c r="B7" s="9" t="s">
        <v>6</v>
      </c>
      <c r="C7" s="20"/>
      <c r="D7" s="22"/>
    </row>
    <row r="8" spans="1:4" x14ac:dyDescent="0.2">
      <c r="A8" s="10">
        <v>1</v>
      </c>
      <c r="B8" s="11" t="s">
        <v>58</v>
      </c>
      <c r="C8" s="14" t="s">
        <v>7</v>
      </c>
      <c r="D8" s="23">
        <f>Henderson!D8+Kirakira_AWS!D8+Garanga_AWS!D8+Ringi_AWS!D8+Lata_AWS!D8+'Lake Tegano'!D8</f>
        <v>24</v>
      </c>
    </row>
    <row r="9" spans="1:4" x14ac:dyDescent="0.2">
      <c r="A9" s="10">
        <v>2</v>
      </c>
      <c r="B9" s="11" t="s">
        <v>8</v>
      </c>
      <c r="C9" s="14" t="s">
        <v>9</v>
      </c>
      <c r="D9" s="23">
        <f>Henderson!D9+Kirakira_AWS!D9+Garanga_AWS!D9+Ringi_AWS!D9+Lata_AWS!D9+'Lake Tegano'!D9</f>
        <v>6</v>
      </c>
    </row>
    <row r="10" spans="1:4" x14ac:dyDescent="0.2">
      <c r="A10" s="10">
        <v>3</v>
      </c>
      <c r="B10" s="11" t="s">
        <v>10</v>
      </c>
      <c r="C10" s="14" t="s">
        <v>9</v>
      </c>
      <c r="D10" s="23">
        <f>Henderson!D10+Kirakira_AWS!D10+Garanga_AWS!D10+Ringi_AWS!D10+Lata_AWS!D10+'Lake Tegano'!D10</f>
        <v>6</v>
      </c>
    </row>
    <row r="11" spans="1:4" x14ac:dyDescent="0.2">
      <c r="A11" s="10">
        <v>4</v>
      </c>
      <c r="B11" s="11" t="s">
        <v>36</v>
      </c>
      <c r="C11" s="14" t="s">
        <v>7</v>
      </c>
      <c r="D11" s="23">
        <f>Henderson!D11+Kirakira_AWS!D11+Garanga_AWS!D11+Ringi_AWS!D11+Lata_AWS!D11+'Lake Tegano'!D11</f>
        <v>72</v>
      </c>
    </row>
    <row r="12" spans="1:4" ht="22.8" x14ac:dyDescent="0.2">
      <c r="A12" s="14">
        <v>5</v>
      </c>
      <c r="B12" s="12" t="s">
        <v>38</v>
      </c>
      <c r="C12" s="14" t="s">
        <v>7</v>
      </c>
      <c r="D12" s="24">
        <f>Henderson!D12+Kirakira_AWS!D12+Garanga_AWS!D12+Ringi_AWS!D12+Lata_AWS!D12+'Lake Tegano'!D12</f>
        <v>48</v>
      </c>
    </row>
    <row r="13" spans="1:4" ht="34.5" customHeight="1" x14ac:dyDescent="0.2">
      <c r="A13" s="14">
        <v>6</v>
      </c>
      <c r="B13" s="19" t="s">
        <v>37</v>
      </c>
      <c r="C13" s="14" t="s">
        <v>7</v>
      </c>
      <c r="D13" s="24">
        <f>Henderson!D13+Kirakira_AWS!D13+Garanga_AWS!D13+Ringi_AWS!D13+Lata_AWS!D13+'Lake Tegano'!D13</f>
        <v>24</v>
      </c>
    </row>
    <row r="14" spans="1:4" x14ac:dyDescent="0.2">
      <c r="A14" s="10">
        <v>7</v>
      </c>
      <c r="B14" s="12" t="s">
        <v>39</v>
      </c>
      <c r="C14" s="14" t="s">
        <v>11</v>
      </c>
      <c r="D14" s="23">
        <f>Henderson!D14+Kirakira_AWS!D14+Garanga_AWS!D14+Ringi_AWS!D14+Lata_AWS!D14+'Lake Tegano'!D14</f>
        <v>156</v>
      </c>
    </row>
    <row r="15" spans="1:4" x14ac:dyDescent="0.2">
      <c r="A15" s="10">
        <v>8</v>
      </c>
      <c r="B15" s="11" t="s">
        <v>12</v>
      </c>
      <c r="C15" s="14" t="s">
        <v>13</v>
      </c>
      <c r="D15" s="23">
        <f>Henderson!D15+Kirakira_AWS!D15+Garanga_AWS!D15+Ringi_AWS!D15+Lata_AWS!D15+'Lake Tegano'!D15</f>
        <v>48</v>
      </c>
    </row>
    <row r="16" spans="1:4" ht="22.8" x14ac:dyDescent="0.2">
      <c r="A16" s="14">
        <v>9</v>
      </c>
      <c r="B16" s="13" t="s">
        <v>40</v>
      </c>
      <c r="C16" s="14" t="s">
        <v>14</v>
      </c>
      <c r="D16" s="24">
        <v>6</v>
      </c>
    </row>
    <row r="17" spans="1:4" x14ac:dyDescent="0.2">
      <c r="A17" s="10">
        <v>10</v>
      </c>
      <c r="B17" s="11" t="s">
        <v>15</v>
      </c>
      <c r="C17" s="14" t="s">
        <v>16</v>
      </c>
      <c r="D17" s="23">
        <f>10*6</f>
        <v>60</v>
      </c>
    </row>
    <row r="18" spans="1:4" x14ac:dyDescent="0.2">
      <c r="A18" s="10">
        <v>11</v>
      </c>
      <c r="B18" s="11" t="s">
        <v>17</v>
      </c>
      <c r="C18" s="14" t="s">
        <v>18</v>
      </c>
      <c r="D18" s="23">
        <v>8</v>
      </c>
    </row>
    <row r="19" spans="1:4" x14ac:dyDescent="0.2">
      <c r="A19" s="10">
        <v>12</v>
      </c>
      <c r="B19" s="11" t="s">
        <v>48</v>
      </c>
      <c r="C19" s="14" t="s">
        <v>18</v>
      </c>
      <c r="D19" s="23">
        <v>5</v>
      </c>
    </row>
    <row r="20" spans="1:4" x14ac:dyDescent="0.2">
      <c r="A20" s="10">
        <v>13</v>
      </c>
      <c r="B20" s="11" t="s">
        <v>19</v>
      </c>
      <c r="C20" s="14" t="s">
        <v>18</v>
      </c>
      <c r="D20" s="23">
        <v>4</v>
      </c>
    </row>
    <row r="21" spans="1:4" x14ac:dyDescent="0.2">
      <c r="A21" s="10">
        <v>14</v>
      </c>
      <c r="B21" s="12" t="s">
        <v>41</v>
      </c>
      <c r="C21" s="14" t="s">
        <v>14</v>
      </c>
      <c r="D21" s="23">
        <f>26*6</f>
        <v>156</v>
      </c>
    </row>
    <row r="22" spans="1:4" x14ac:dyDescent="0.2">
      <c r="A22" s="10">
        <v>15</v>
      </c>
      <c r="B22" s="11" t="s">
        <v>20</v>
      </c>
      <c r="C22" s="14" t="s">
        <v>14</v>
      </c>
      <c r="D22" s="23">
        <f>5*6</f>
        <v>30</v>
      </c>
    </row>
    <row r="23" spans="1:4" x14ac:dyDescent="0.2">
      <c r="A23" s="10">
        <v>16</v>
      </c>
      <c r="B23" s="11" t="s">
        <v>21</v>
      </c>
      <c r="C23" s="14" t="s">
        <v>14</v>
      </c>
      <c r="D23" s="23">
        <f>10*6</f>
        <v>60</v>
      </c>
    </row>
    <row r="24" spans="1:4" x14ac:dyDescent="0.2">
      <c r="A24" s="10">
        <v>17</v>
      </c>
      <c r="B24" s="11" t="s">
        <v>22</v>
      </c>
      <c r="C24" s="14" t="s">
        <v>14</v>
      </c>
      <c r="D24" s="23">
        <f>5*6</f>
        <v>30</v>
      </c>
    </row>
    <row r="25" spans="1:4" x14ac:dyDescent="0.2">
      <c r="A25" s="10">
        <v>18</v>
      </c>
      <c r="B25" s="11" t="s">
        <v>25</v>
      </c>
      <c r="C25" s="14" t="s">
        <v>7</v>
      </c>
      <c r="D25" s="23">
        <f>3*6</f>
        <v>18</v>
      </c>
    </row>
    <row r="26" spans="1:4" x14ac:dyDescent="0.2">
      <c r="A26" s="10">
        <v>19</v>
      </c>
      <c r="B26" s="11" t="s">
        <v>23</v>
      </c>
      <c r="C26" s="10" t="s">
        <v>24</v>
      </c>
      <c r="D26" s="23">
        <f>25*3</f>
        <v>75</v>
      </c>
    </row>
    <row r="27" spans="1:4" x14ac:dyDescent="0.2">
      <c r="A27" s="10">
        <v>20</v>
      </c>
      <c r="B27" s="11" t="s">
        <v>42</v>
      </c>
      <c r="C27" s="14" t="s">
        <v>7</v>
      </c>
      <c r="D27" s="23">
        <f>1*6</f>
        <v>6</v>
      </c>
    </row>
    <row r="28" spans="1:4" x14ac:dyDescent="0.2">
      <c r="A28" s="10">
        <v>21</v>
      </c>
      <c r="B28" s="11" t="s">
        <v>30</v>
      </c>
      <c r="C28" s="14" t="s">
        <v>14</v>
      </c>
      <c r="D28" s="23">
        <f>6*8</f>
        <v>48</v>
      </c>
    </row>
    <row r="29" spans="1:4" x14ac:dyDescent="0.2">
      <c r="A29" s="10">
        <v>22</v>
      </c>
      <c r="B29" s="11" t="s">
        <v>32</v>
      </c>
      <c r="C29" s="14" t="s">
        <v>7</v>
      </c>
      <c r="D29" s="23">
        <f>3*6</f>
        <v>18</v>
      </c>
    </row>
    <row r="30" spans="1:4" x14ac:dyDescent="0.2">
      <c r="A30" s="10">
        <v>23</v>
      </c>
      <c r="B30" s="11" t="s">
        <v>31</v>
      </c>
      <c r="C30" s="14" t="s">
        <v>7</v>
      </c>
      <c r="D30" s="23">
        <f>2*6</f>
        <v>12</v>
      </c>
    </row>
    <row r="31" spans="1:4" x14ac:dyDescent="0.2">
      <c r="A31" s="10">
        <v>24</v>
      </c>
      <c r="B31" s="11" t="s">
        <v>33</v>
      </c>
      <c r="C31" s="14" t="s">
        <v>24</v>
      </c>
      <c r="D31" s="23">
        <f>30*6</f>
        <v>180</v>
      </c>
    </row>
    <row r="32" spans="1:4" x14ac:dyDescent="0.2">
      <c r="A32" s="10">
        <v>25</v>
      </c>
      <c r="B32" s="11" t="s">
        <v>26</v>
      </c>
      <c r="C32" s="14" t="s">
        <v>13</v>
      </c>
      <c r="D32" s="23">
        <f>2*6</f>
        <v>12</v>
      </c>
    </row>
    <row r="33" spans="1:5" x14ac:dyDescent="0.2">
      <c r="A33" s="10">
        <v>26</v>
      </c>
      <c r="B33" s="11" t="s">
        <v>27</v>
      </c>
      <c r="C33" s="14" t="s">
        <v>13</v>
      </c>
      <c r="D33" s="23">
        <f>2*6</f>
        <v>12</v>
      </c>
    </row>
    <row r="34" spans="1:5" x14ac:dyDescent="0.2">
      <c r="A34" s="10">
        <v>27</v>
      </c>
      <c r="B34" s="11" t="s">
        <v>28</v>
      </c>
      <c r="C34" s="14" t="s">
        <v>29</v>
      </c>
      <c r="D34" s="23">
        <v>6</v>
      </c>
    </row>
    <row r="35" spans="1:5" x14ac:dyDescent="0.2">
      <c r="A35" s="10">
        <v>28</v>
      </c>
      <c r="B35" s="11" t="s">
        <v>43</v>
      </c>
      <c r="C35" s="14" t="s">
        <v>14</v>
      </c>
      <c r="D35" s="23">
        <f>1*6</f>
        <v>6</v>
      </c>
    </row>
    <row r="36" spans="1:5" x14ac:dyDescent="0.2">
      <c r="A36" s="10">
        <v>29</v>
      </c>
      <c r="B36" s="11" t="s">
        <v>52</v>
      </c>
      <c r="C36" s="14" t="s">
        <v>53</v>
      </c>
      <c r="D36" s="23">
        <v>3</v>
      </c>
    </row>
    <row r="37" spans="1:5" x14ac:dyDescent="0.2">
      <c r="A37" s="10">
        <v>30</v>
      </c>
      <c r="B37" s="11" t="s">
        <v>55</v>
      </c>
      <c r="C37" s="14" t="s">
        <v>54</v>
      </c>
      <c r="D37" s="23">
        <v>6</v>
      </c>
    </row>
    <row r="38" spans="1:5" x14ac:dyDescent="0.2">
      <c r="A38" s="10">
        <v>31</v>
      </c>
      <c r="B38" s="11" t="s">
        <v>56</v>
      </c>
      <c r="C38" s="14" t="s">
        <v>14</v>
      </c>
      <c r="D38" s="23">
        <v>5</v>
      </c>
    </row>
    <row r="39" spans="1:5" x14ac:dyDescent="0.2">
      <c r="A39" s="10"/>
      <c r="B39" s="11"/>
      <c r="C39" s="14"/>
      <c r="D39" s="23"/>
    </row>
    <row r="40" spans="1:5" ht="12" thickBot="1" x14ac:dyDescent="0.25">
      <c r="A40" s="15"/>
      <c r="B40" s="15"/>
      <c r="C40" s="16"/>
      <c r="D40" s="25"/>
      <c r="E40" s="17"/>
    </row>
    <row r="41" spans="1:5" ht="12" thickTop="1" x14ac:dyDescent="0.2"/>
    <row r="42" spans="1:5" ht="14.55" customHeight="1" x14ac:dyDescent="0.2"/>
    <row r="44" spans="1:5" s="18" customFormat="1" ht="12.6" x14ac:dyDescent="0.2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C9B25-F558-4CBC-A0E3-87F28B03A8BF}">
  <dimension ref="A2:E46"/>
  <sheetViews>
    <sheetView zoomScaleNormal="100" workbookViewId="0">
      <selection activeCell="H29" sqref="H29"/>
    </sheetView>
  </sheetViews>
  <sheetFormatPr defaultColWidth="9.21875" defaultRowHeight="11.4" x14ac:dyDescent="0.2"/>
  <cols>
    <col min="1" max="1" width="6.21875" style="1" bestFit="1" customWidth="1"/>
    <col min="2" max="2" width="52" style="1" customWidth="1"/>
    <col min="3" max="3" width="7" style="1" bestFit="1" customWidth="1"/>
    <col min="4" max="4" width="9.21875" style="1" bestFit="1" customWidth="1"/>
    <col min="5" max="5" width="10.5546875" style="1" bestFit="1" customWidth="1"/>
    <col min="6" max="16384" width="9.21875" style="1"/>
  </cols>
  <sheetData>
    <row r="2" spans="1:4" x14ac:dyDescent="0.2">
      <c r="B2" s="26" t="s">
        <v>35</v>
      </c>
      <c r="C2" s="26"/>
      <c r="D2" s="26"/>
    </row>
    <row r="3" spans="1:4" x14ac:dyDescent="0.2">
      <c r="B3" s="2"/>
      <c r="C3" s="2"/>
      <c r="D3" s="2"/>
    </row>
    <row r="4" spans="1:4" x14ac:dyDescent="0.2">
      <c r="A4" s="1" t="s">
        <v>0</v>
      </c>
      <c r="B4" s="3" t="s">
        <v>59</v>
      </c>
      <c r="C4" s="4"/>
      <c r="D4" s="4"/>
    </row>
    <row r="5" spans="1:4" x14ac:dyDescent="0.2">
      <c r="A5" s="1" t="s">
        <v>34</v>
      </c>
      <c r="B5" s="3" t="s">
        <v>49</v>
      </c>
      <c r="C5" s="4"/>
      <c r="D5" s="4"/>
    </row>
    <row r="6" spans="1:4" s="7" customFormat="1" ht="12.6" x14ac:dyDescent="0.2">
      <c r="A6" s="5" t="s">
        <v>1</v>
      </c>
      <c r="B6" s="6" t="s">
        <v>2</v>
      </c>
      <c r="C6" s="5" t="s">
        <v>3</v>
      </c>
      <c r="D6" s="5" t="s">
        <v>4</v>
      </c>
    </row>
    <row r="7" spans="1:4" x14ac:dyDescent="0.2">
      <c r="A7" s="8" t="s">
        <v>5</v>
      </c>
      <c r="B7" s="9" t="s">
        <v>6</v>
      </c>
      <c r="C7" s="20"/>
      <c r="D7" s="22"/>
    </row>
    <row r="8" spans="1:4" x14ac:dyDescent="0.2">
      <c r="A8" s="10">
        <v>1</v>
      </c>
      <c r="B8" s="11" t="s">
        <v>58</v>
      </c>
      <c r="C8" s="14" t="s">
        <v>7</v>
      </c>
      <c r="D8" s="23">
        <v>4</v>
      </c>
    </row>
    <row r="9" spans="1:4" x14ac:dyDescent="0.2">
      <c r="A9" s="10">
        <v>2</v>
      </c>
      <c r="B9" s="11" t="s">
        <v>8</v>
      </c>
      <c r="C9" s="14" t="s">
        <v>9</v>
      </c>
      <c r="D9" s="23">
        <v>1</v>
      </c>
    </row>
    <row r="10" spans="1:4" x14ac:dyDescent="0.2">
      <c r="A10" s="10">
        <v>3</v>
      </c>
      <c r="B10" s="11" t="s">
        <v>10</v>
      </c>
      <c r="C10" s="14" t="s">
        <v>9</v>
      </c>
      <c r="D10" s="23">
        <v>1</v>
      </c>
    </row>
    <row r="11" spans="1:4" x14ac:dyDescent="0.2">
      <c r="A11" s="10">
        <v>4</v>
      </c>
      <c r="B11" s="11" t="s">
        <v>36</v>
      </c>
      <c r="C11" s="14" t="s">
        <v>7</v>
      </c>
      <c r="D11" s="23">
        <v>12</v>
      </c>
    </row>
    <row r="12" spans="1:4" ht="22.8" x14ac:dyDescent="0.2">
      <c r="A12" s="14">
        <v>5</v>
      </c>
      <c r="B12" s="12" t="s">
        <v>38</v>
      </c>
      <c r="C12" s="14" t="s">
        <v>7</v>
      </c>
      <c r="D12" s="23">
        <v>8</v>
      </c>
    </row>
    <row r="13" spans="1:4" ht="34.5" customHeight="1" x14ac:dyDescent="0.2">
      <c r="A13" s="14">
        <v>6</v>
      </c>
      <c r="B13" s="19" t="s">
        <v>37</v>
      </c>
      <c r="C13" s="14" t="s">
        <v>7</v>
      </c>
      <c r="D13" s="23">
        <v>4</v>
      </c>
    </row>
    <row r="14" spans="1:4" x14ac:dyDescent="0.2">
      <c r="A14" s="14">
        <v>7</v>
      </c>
      <c r="B14" s="12" t="s">
        <v>39</v>
      </c>
      <c r="C14" s="14" t="s">
        <v>11</v>
      </c>
      <c r="D14" s="23">
        <v>26</v>
      </c>
    </row>
    <row r="15" spans="1:4" x14ac:dyDescent="0.2">
      <c r="A15" s="14">
        <v>8</v>
      </c>
      <c r="B15" s="11" t="s">
        <v>12</v>
      </c>
      <c r="C15" s="14" t="s">
        <v>13</v>
      </c>
      <c r="D15" s="23">
        <v>8</v>
      </c>
    </row>
    <row r="16" spans="1:4" ht="22.8" x14ac:dyDescent="0.2">
      <c r="A16" s="14">
        <v>9</v>
      </c>
      <c r="B16" s="13" t="s">
        <v>40</v>
      </c>
      <c r="C16" s="14" t="s">
        <v>14</v>
      </c>
      <c r="D16" s="24">
        <v>1</v>
      </c>
    </row>
    <row r="17" spans="1:4" x14ac:dyDescent="0.2">
      <c r="A17" s="10">
        <v>10</v>
      </c>
      <c r="B17" s="11" t="s">
        <v>15</v>
      </c>
      <c r="C17" s="14" t="s">
        <v>16</v>
      </c>
      <c r="D17" s="23">
        <v>10</v>
      </c>
    </row>
    <row r="18" spans="1:4" x14ac:dyDescent="0.2">
      <c r="A18" s="10">
        <v>11</v>
      </c>
      <c r="B18" s="11" t="s">
        <v>17</v>
      </c>
      <c r="C18" s="14" t="s">
        <v>18</v>
      </c>
      <c r="D18" s="23">
        <v>4</v>
      </c>
    </row>
    <row r="19" spans="1:4" x14ac:dyDescent="0.2">
      <c r="A19" s="10">
        <v>12</v>
      </c>
      <c r="B19" s="11" t="s">
        <v>47</v>
      </c>
      <c r="C19" s="14" t="s">
        <v>18</v>
      </c>
      <c r="D19" s="23">
        <v>2</v>
      </c>
    </row>
    <row r="20" spans="1:4" x14ac:dyDescent="0.2">
      <c r="A20" s="10">
        <v>13</v>
      </c>
      <c r="B20" s="11" t="s">
        <v>19</v>
      </c>
      <c r="C20" s="14" t="s">
        <v>18</v>
      </c>
      <c r="D20" s="23">
        <v>2</v>
      </c>
    </row>
    <row r="21" spans="1:4" x14ac:dyDescent="0.2">
      <c r="A21" s="10">
        <v>14</v>
      </c>
      <c r="B21" s="12" t="s">
        <v>41</v>
      </c>
      <c r="C21" s="14" t="s">
        <v>14</v>
      </c>
      <c r="D21" s="23">
        <v>26</v>
      </c>
    </row>
    <row r="22" spans="1:4" x14ac:dyDescent="0.2">
      <c r="A22" s="10">
        <v>15</v>
      </c>
      <c r="B22" s="11" t="s">
        <v>20</v>
      </c>
      <c r="C22" s="14" t="s">
        <v>14</v>
      </c>
      <c r="D22" s="23">
        <v>5</v>
      </c>
    </row>
    <row r="23" spans="1:4" x14ac:dyDescent="0.2">
      <c r="A23" s="10">
        <v>16</v>
      </c>
      <c r="B23" s="11" t="s">
        <v>21</v>
      </c>
      <c r="C23" s="14" t="s">
        <v>14</v>
      </c>
      <c r="D23" s="23">
        <v>10</v>
      </c>
    </row>
    <row r="24" spans="1:4" x14ac:dyDescent="0.2">
      <c r="A24" s="10">
        <v>17</v>
      </c>
      <c r="B24" s="11" t="s">
        <v>22</v>
      </c>
      <c r="C24" s="14" t="s">
        <v>14</v>
      </c>
      <c r="D24" s="23">
        <v>5</v>
      </c>
    </row>
    <row r="25" spans="1:4" x14ac:dyDescent="0.2">
      <c r="A25" s="10">
        <v>18</v>
      </c>
      <c r="B25" s="11" t="s">
        <v>25</v>
      </c>
      <c r="C25" s="14" t="s">
        <v>7</v>
      </c>
      <c r="D25" s="23">
        <v>3</v>
      </c>
    </row>
    <row r="26" spans="1:4" x14ac:dyDescent="0.2">
      <c r="A26" s="10">
        <v>19</v>
      </c>
      <c r="B26" s="11" t="s">
        <v>42</v>
      </c>
      <c r="C26" s="14" t="s">
        <v>7</v>
      </c>
      <c r="D26" s="23">
        <v>2</v>
      </c>
    </row>
    <row r="27" spans="1:4" x14ac:dyDescent="0.2">
      <c r="A27" s="10">
        <v>20</v>
      </c>
      <c r="B27" s="11" t="s">
        <v>30</v>
      </c>
      <c r="C27" s="14" t="s">
        <v>14</v>
      </c>
      <c r="D27" s="23">
        <v>6</v>
      </c>
    </row>
    <row r="28" spans="1:4" x14ac:dyDescent="0.2">
      <c r="A28" s="10">
        <v>21</v>
      </c>
      <c r="B28" s="11" t="s">
        <v>32</v>
      </c>
      <c r="C28" s="14" t="s">
        <v>7</v>
      </c>
      <c r="D28" s="23">
        <v>3</v>
      </c>
    </row>
    <row r="29" spans="1:4" x14ac:dyDescent="0.2">
      <c r="A29" s="10">
        <v>22</v>
      </c>
      <c r="B29" s="11" t="s">
        <v>31</v>
      </c>
      <c r="C29" s="14" t="s">
        <v>7</v>
      </c>
      <c r="D29" s="23">
        <v>2</v>
      </c>
    </row>
    <row r="30" spans="1:4" x14ac:dyDescent="0.2">
      <c r="A30" s="10">
        <v>23</v>
      </c>
      <c r="B30" s="11" t="s">
        <v>33</v>
      </c>
      <c r="C30" s="14" t="s">
        <v>24</v>
      </c>
      <c r="D30" s="23">
        <v>30</v>
      </c>
    </row>
    <row r="31" spans="1:4" x14ac:dyDescent="0.2">
      <c r="A31" s="10">
        <v>24</v>
      </c>
      <c r="B31" s="11" t="s">
        <v>26</v>
      </c>
      <c r="C31" s="14" t="s">
        <v>13</v>
      </c>
      <c r="D31" s="23">
        <v>2</v>
      </c>
    </row>
    <row r="32" spans="1:4" x14ac:dyDescent="0.2">
      <c r="A32" s="10">
        <v>25</v>
      </c>
      <c r="B32" s="11" t="s">
        <v>27</v>
      </c>
      <c r="C32" s="14" t="s">
        <v>13</v>
      </c>
      <c r="D32" s="23">
        <v>2</v>
      </c>
    </row>
    <row r="33" spans="1:5" x14ac:dyDescent="0.2">
      <c r="A33" s="10">
        <v>26</v>
      </c>
      <c r="B33" s="11" t="s">
        <v>28</v>
      </c>
      <c r="C33" s="14" t="s">
        <v>29</v>
      </c>
      <c r="D33" s="23">
        <v>1</v>
      </c>
    </row>
    <row r="34" spans="1:5" x14ac:dyDescent="0.2">
      <c r="A34" s="10">
        <v>27</v>
      </c>
      <c r="B34" s="11" t="s">
        <v>43</v>
      </c>
      <c r="C34" s="14" t="s">
        <v>14</v>
      </c>
      <c r="D34" s="23">
        <v>1</v>
      </c>
    </row>
    <row r="35" spans="1:5" x14ac:dyDescent="0.2">
      <c r="A35" s="10">
        <v>28</v>
      </c>
      <c r="B35" s="11" t="s">
        <v>52</v>
      </c>
      <c r="C35" s="14" t="s">
        <v>53</v>
      </c>
      <c r="D35" s="23">
        <v>2</v>
      </c>
    </row>
    <row r="36" spans="1:5" x14ac:dyDescent="0.2">
      <c r="A36" s="10">
        <v>29</v>
      </c>
      <c r="B36" s="11" t="s">
        <v>55</v>
      </c>
      <c r="C36" s="14" t="s">
        <v>54</v>
      </c>
      <c r="D36" s="23">
        <v>4</v>
      </c>
    </row>
    <row r="37" spans="1:5" x14ac:dyDescent="0.2">
      <c r="A37" s="10">
        <v>30</v>
      </c>
      <c r="B37" s="11" t="s">
        <v>56</v>
      </c>
      <c r="C37" s="14" t="s">
        <v>14</v>
      </c>
      <c r="D37" s="23">
        <v>5</v>
      </c>
    </row>
    <row r="38" spans="1:5" x14ac:dyDescent="0.2">
      <c r="A38" s="10"/>
      <c r="B38" s="11"/>
      <c r="C38" s="14"/>
      <c r="D38" s="23"/>
    </row>
    <row r="39" spans="1:5" x14ac:dyDescent="0.2">
      <c r="A39" s="10"/>
      <c r="B39" s="11"/>
      <c r="C39" s="14"/>
      <c r="D39" s="23"/>
    </row>
    <row r="40" spans="1:5" x14ac:dyDescent="0.2">
      <c r="A40" s="10"/>
      <c r="B40" s="11"/>
      <c r="C40" s="14"/>
      <c r="D40" s="23"/>
    </row>
    <row r="41" spans="1:5" ht="12" thickBot="1" x14ac:dyDescent="0.25">
      <c r="A41" s="15"/>
      <c r="B41" s="15"/>
      <c r="C41" s="16"/>
      <c r="D41" s="25"/>
      <c r="E41" s="17"/>
    </row>
    <row r="42" spans="1:5" ht="12" thickTop="1" x14ac:dyDescent="0.2"/>
    <row r="44" spans="1:5" ht="14.55" customHeight="1" x14ac:dyDescent="0.2"/>
    <row r="46" spans="1:5" s="18" customFormat="1" ht="12.6" x14ac:dyDescent="0.2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3896-095E-4A9A-9A3E-1C77ECD3B427}">
  <dimension ref="A2:E40"/>
  <sheetViews>
    <sheetView zoomScaleNormal="100" workbookViewId="0">
      <selection activeCell="C38" sqref="C38"/>
    </sheetView>
  </sheetViews>
  <sheetFormatPr defaultColWidth="9.21875" defaultRowHeight="11.4" x14ac:dyDescent="0.2"/>
  <cols>
    <col min="1" max="1" width="6.21875" style="1" bestFit="1" customWidth="1"/>
    <col min="2" max="2" width="52" style="1" customWidth="1"/>
    <col min="3" max="3" width="7" style="1" bestFit="1" customWidth="1"/>
    <col min="4" max="4" width="9.21875" style="1" bestFit="1" customWidth="1"/>
    <col min="5" max="5" width="10.5546875" style="1" bestFit="1" customWidth="1"/>
    <col min="6" max="16384" width="9.21875" style="1"/>
  </cols>
  <sheetData>
    <row r="2" spans="1:4" x14ac:dyDescent="0.2">
      <c r="B2" s="26" t="s">
        <v>35</v>
      </c>
      <c r="C2" s="26"/>
      <c r="D2" s="26"/>
    </row>
    <row r="3" spans="1:4" x14ac:dyDescent="0.2">
      <c r="B3" s="2"/>
      <c r="C3" s="2"/>
      <c r="D3" s="2"/>
    </row>
    <row r="4" spans="1:4" x14ac:dyDescent="0.2">
      <c r="A4" s="1" t="s">
        <v>0</v>
      </c>
      <c r="B4" s="3" t="s">
        <v>59</v>
      </c>
      <c r="C4" s="4"/>
      <c r="D4" s="4"/>
    </row>
    <row r="5" spans="1:4" x14ac:dyDescent="0.2">
      <c r="A5" s="1" t="s">
        <v>34</v>
      </c>
      <c r="B5" s="3" t="s">
        <v>44</v>
      </c>
      <c r="C5" s="4"/>
      <c r="D5" s="4"/>
    </row>
    <row r="6" spans="1:4" s="7" customFormat="1" ht="12.6" x14ac:dyDescent="0.2">
      <c r="A6" s="5" t="s">
        <v>1</v>
      </c>
      <c r="B6" s="6" t="s">
        <v>2</v>
      </c>
      <c r="C6" s="5" t="s">
        <v>3</v>
      </c>
      <c r="D6" s="5" t="s">
        <v>4</v>
      </c>
    </row>
    <row r="7" spans="1:4" x14ac:dyDescent="0.2">
      <c r="A7" s="8" t="s">
        <v>5</v>
      </c>
      <c r="B7" s="9" t="s">
        <v>6</v>
      </c>
      <c r="C7" s="20"/>
      <c r="D7" s="22"/>
    </row>
    <row r="8" spans="1:4" x14ac:dyDescent="0.2">
      <c r="A8" s="10">
        <v>1</v>
      </c>
      <c r="B8" s="11" t="s">
        <v>58</v>
      </c>
      <c r="C8" s="14" t="s">
        <v>7</v>
      </c>
      <c r="D8" s="23">
        <v>4</v>
      </c>
    </row>
    <row r="9" spans="1:4" x14ac:dyDescent="0.2">
      <c r="A9" s="10">
        <v>2</v>
      </c>
      <c r="B9" s="11" t="s">
        <v>8</v>
      </c>
      <c r="C9" s="14" t="s">
        <v>9</v>
      </c>
      <c r="D9" s="23">
        <v>1</v>
      </c>
    </row>
    <row r="10" spans="1:4" x14ac:dyDescent="0.2">
      <c r="A10" s="10">
        <v>3</v>
      </c>
      <c r="B10" s="11" t="s">
        <v>10</v>
      </c>
      <c r="C10" s="14" t="s">
        <v>9</v>
      </c>
      <c r="D10" s="23">
        <v>1</v>
      </c>
    </row>
    <row r="11" spans="1:4" x14ac:dyDescent="0.2">
      <c r="A11" s="10">
        <v>4</v>
      </c>
      <c r="B11" s="11" t="s">
        <v>36</v>
      </c>
      <c r="C11" s="14" t="s">
        <v>7</v>
      </c>
      <c r="D11" s="23">
        <v>12</v>
      </c>
    </row>
    <row r="12" spans="1:4" ht="22.8" x14ac:dyDescent="0.2">
      <c r="A12" s="14">
        <v>5</v>
      </c>
      <c r="B12" s="12" t="s">
        <v>38</v>
      </c>
      <c r="C12" s="14" t="s">
        <v>7</v>
      </c>
      <c r="D12" s="23">
        <v>8</v>
      </c>
    </row>
    <row r="13" spans="1:4" ht="34.5" customHeight="1" x14ac:dyDescent="0.2">
      <c r="A13" s="14">
        <v>6</v>
      </c>
      <c r="B13" s="19" t="s">
        <v>37</v>
      </c>
      <c r="C13" s="14" t="s">
        <v>7</v>
      </c>
      <c r="D13" s="23">
        <v>4</v>
      </c>
    </row>
    <row r="14" spans="1:4" x14ac:dyDescent="0.2">
      <c r="A14" s="14">
        <v>7</v>
      </c>
      <c r="B14" s="12" t="s">
        <v>39</v>
      </c>
      <c r="C14" s="14" t="s">
        <v>11</v>
      </c>
      <c r="D14" s="23">
        <v>26</v>
      </c>
    </row>
    <row r="15" spans="1:4" x14ac:dyDescent="0.2">
      <c r="A15" s="14">
        <v>8</v>
      </c>
      <c r="B15" s="11" t="s">
        <v>12</v>
      </c>
      <c r="C15" s="14" t="s">
        <v>13</v>
      </c>
      <c r="D15" s="23">
        <v>8</v>
      </c>
    </row>
    <row r="16" spans="1:4" ht="22.8" x14ac:dyDescent="0.2">
      <c r="A16" s="14">
        <v>9</v>
      </c>
      <c r="B16" s="13" t="s">
        <v>40</v>
      </c>
      <c r="C16" s="14" t="s">
        <v>14</v>
      </c>
      <c r="D16" s="24">
        <v>1</v>
      </c>
    </row>
    <row r="17" spans="1:4" x14ac:dyDescent="0.2">
      <c r="A17" s="10">
        <v>10</v>
      </c>
      <c r="B17" s="11" t="s">
        <v>15</v>
      </c>
      <c r="C17" s="14" t="s">
        <v>16</v>
      </c>
      <c r="D17" s="23">
        <v>10</v>
      </c>
    </row>
    <row r="18" spans="1:4" x14ac:dyDescent="0.2">
      <c r="A18" s="10">
        <v>11</v>
      </c>
      <c r="B18" s="11" t="s">
        <v>48</v>
      </c>
      <c r="C18" s="14" t="s">
        <v>18</v>
      </c>
      <c r="D18" s="23">
        <v>1</v>
      </c>
    </row>
    <row r="19" spans="1:4" x14ac:dyDescent="0.2">
      <c r="A19" s="10">
        <v>12</v>
      </c>
      <c r="B19" s="12" t="s">
        <v>41</v>
      </c>
      <c r="C19" s="14" t="s">
        <v>14</v>
      </c>
      <c r="D19" s="23">
        <v>26</v>
      </c>
    </row>
    <row r="20" spans="1:4" x14ac:dyDescent="0.2">
      <c r="A20" s="10">
        <v>13</v>
      </c>
      <c r="B20" s="11" t="s">
        <v>20</v>
      </c>
      <c r="C20" s="14" t="s">
        <v>14</v>
      </c>
      <c r="D20" s="23">
        <v>5</v>
      </c>
    </row>
    <row r="21" spans="1:4" x14ac:dyDescent="0.2">
      <c r="A21" s="10">
        <v>14</v>
      </c>
      <c r="B21" s="11" t="s">
        <v>21</v>
      </c>
      <c r="C21" s="14" t="s">
        <v>14</v>
      </c>
      <c r="D21" s="23">
        <v>10</v>
      </c>
    </row>
    <row r="22" spans="1:4" x14ac:dyDescent="0.2">
      <c r="A22" s="10">
        <v>15</v>
      </c>
      <c r="B22" s="11" t="s">
        <v>22</v>
      </c>
      <c r="C22" s="14" t="s">
        <v>14</v>
      </c>
      <c r="D22" s="23">
        <v>5</v>
      </c>
    </row>
    <row r="23" spans="1:4" x14ac:dyDescent="0.2">
      <c r="A23" s="10">
        <v>16</v>
      </c>
      <c r="B23" s="11" t="s">
        <v>25</v>
      </c>
      <c r="C23" s="14" t="s">
        <v>7</v>
      </c>
      <c r="D23" s="23">
        <v>3</v>
      </c>
    </row>
    <row r="24" spans="1:4" x14ac:dyDescent="0.2">
      <c r="A24" s="10">
        <v>17</v>
      </c>
      <c r="B24" s="11" t="s">
        <v>23</v>
      </c>
      <c r="C24" s="10" t="s">
        <v>24</v>
      </c>
      <c r="D24" s="23">
        <v>25</v>
      </c>
    </row>
    <row r="25" spans="1:4" x14ac:dyDescent="0.2">
      <c r="A25" s="10">
        <v>18</v>
      </c>
      <c r="B25" s="11" t="s">
        <v>42</v>
      </c>
      <c r="C25" s="14" t="s">
        <v>7</v>
      </c>
      <c r="D25" s="23">
        <v>2</v>
      </c>
    </row>
    <row r="26" spans="1:4" x14ac:dyDescent="0.2">
      <c r="A26" s="10">
        <v>19</v>
      </c>
      <c r="B26" s="11" t="s">
        <v>30</v>
      </c>
      <c r="C26" s="14" t="s">
        <v>14</v>
      </c>
      <c r="D26" s="23">
        <v>6</v>
      </c>
    </row>
    <row r="27" spans="1:4" x14ac:dyDescent="0.2">
      <c r="A27" s="10">
        <v>20</v>
      </c>
      <c r="B27" s="11" t="s">
        <v>32</v>
      </c>
      <c r="C27" s="14" t="s">
        <v>7</v>
      </c>
      <c r="D27" s="23">
        <v>3</v>
      </c>
    </row>
    <row r="28" spans="1:4" x14ac:dyDescent="0.2">
      <c r="A28" s="10">
        <v>21</v>
      </c>
      <c r="B28" s="11" t="s">
        <v>31</v>
      </c>
      <c r="C28" s="14" t="s">
        <v>7</v>
      </c>
      <c r="D28" s="23">
        <v>2</v>
      </c>
    </row>
    <row r="29" spans="1:4" x14ac:dyDescent="0.2">
      <c r="A29" s="10">
        <v>22</v>
      </c>
      <c r="B29" s="11" t="s">
        <v>33</v>
      </c>
      <c r="C29" s="14" t="s">
        <v>24</v>
      </c>
      <c r="D29" s="23">
        <v>30</v>
      </c>
    </row>
    <row r="30" spans="1:4" x14ac:dyDescent="0.2">
      <c r="A30" s="10">
        <v>23</v>
      </c>
      <c r="B30" s="11" t="s">
        <v>26</v>
      </c>
      <c r="C30" s="14" t="s">
        <v>13</v>
      </c>
      <c r="D30" s="23">
        <v>2</v>
      </c>
    </row>
    <row r="31" spans="1:4" x14ac:dyDescent="0.2">
      <c r="A31" s="10">
        <v>24</v>
      </c>
      <c r="B31" s="11" t="s">
        <v>27</v>
      </c>
      <c r="C31" s="14" t="s">
        <v>13</v>
      </c>
      <c r="D31" s="23">
        <v>2</v>
      </c>
    </row>
    <row r="32" spans="1:4" x14ac:dyDescent="0.2">
      <c r="A32" s="10">
        <v>25</v>
      </c>
      <c r="B32" s="11" t="s">
        <v>28</v>
      </c>
      <c r="C32" s="14" t="s">
        <v>29</v>
      </c>
      <c r="D32" s="23">
        <v>1</v>
      </c>
    </row>
    <row r="33" spans="1:5" x14ac:dyDescent="0.2">
      <c r="A33" s="10">
        <v>26</v>
      </c>
      <c r="B33" s="11" t="s">
        <v>43</v>
      </c>
      <c r="C33" s="14" t="s">
        <v>14</v>
      </c>
      <c r="D33" s="23">
        <v>1</v>
      </c>
    </row>
    <row r="34" spans="1:5" x14ac:dyDescent="0.2">
      <c r="A34" s="10"/>
      <c r="B34" s="11"/>
      <c r="C34" s="14"/>
      <c r="D34" s="23"/>
    </row>
    <row r="35" spans="1:5" ht="12" thickBot="1" x14ac:dyDescent="0.25">
      <c r="A35" s="15"/>
      <c r="B35" s="15"/>
      <c r="C35" s="16"/>
      <c r="D35" s="25"/>
      <c r="E35" s="17"/>
    </row>
    <row r="36" spans="1:5" ht="12" thickTop="1" x14ac:dyDescent="0.2"/>
    <row r="38" spans="1:5" ht="14.55" customHeight="1" x14ac:dyDescent="0.2"/>
    <row r="40" spans="1:5" s="18" customFormat="1" ht="12.6" x14ac:dyDescent="0.2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22DC-271A-4D2F-9AC3-F2F8E1AB3BD2}">
  <dimension ref="A2:E38"/>
  <sheetViews>
    <sheetView zoomScaleNormal="100" workbookViewId="0">
      <selection activeCell="H35" sqref="H35"/>
    </sheetView>
  </sheetViews>
  <sheetFormatPr defaultColWidth="9.21875" defaultRowHeight="11.4" x14ac:dyDescent="0.2"/>
  <cols>
    <col min="1" max="1" width="6.21875" style="1" bestFit="1" customWidth="1"/>
    <col min="2" max="2" width="52" style="1" customWidth="1"/>
    <col min="3" max="3" width="7" style="1" bestFit="1" customWidth="1"/>
    <col min="4" max="4" width="9.21875" style="1" bestFit="1" customWidth="1"/>
    <col min="5" max="5" width="10.5546875" style="1" bestFit="1" customWidth="1"/>
    <col min="6" max="16384" width="9.21875" style="1"/>
  </cols>
  <sheetData>
    <row r="2" spans="1:4" x14ac:dyDescent="0.2">
      <c r="B2" s="26" t="s">
        <v>35</v>
      </c>
      <c r="C2" s="26"/>
      <c r="D2" s="26"/>
    </row>
    <row r="3" spans="1:4" x14ac:dyDescent="0.2">
      <c r="B3" s="2"/>
      <c r="C3" s="2"/>
      <c r="D3" s="2"/>
    </row>
    <row r="4" spans="1:4" x14ac:dyDescent="0.2">
      <c r="A4" s="1" t="s">
        <v>0</v>
      </c>
      <c r="B4" s="3" t="s">
        <v>59</v>
      </c>
      <c r="C4" s="4"/>
      <c r="D4" s="4"/>
    </row>
    <row r="5" spans="1:4" x14ac:dyDescent="0.2">
      <c r="A5" s="1" t="s">
        <v>34</v>
      </c>
      <c r="B5" s="3" t="s">
        <v>45</v>
      </c>
      <c r="C5" s="4"/>
      <c r="D5" s="4"/>
    </row>
    <row r="6" spans="1:4" s="7" customFormat="1" ht="12.6" x14ac:dyDescent="0.2">
      <c r="A6" s="5" t="s">
        <v>1</v>
      </c>
      <c r="B6" s="6" t="s">
        <v>2</v>
      </c>
      <c r="C6" s="5" t="s">
        <v>3</v>
      </c>
      <c r="D6" s="5" t="s">
        <v>4</v>
      </c>
    </row>
    <row r="7" spans="1:4" x14ac:dyDescent="0.2">
      <c r="A7" s="8" t="s">
        <v>5</v>
      </c>
      <c r="B7" s="9" t="s">
        <v>6</v>
      </c>
      <c r="C7" s="20"/>
      <c r="D7" s="22"/>
    </row>
    <row r="8" spans="1:4" x14ac:dyDescent="0.2">
      <c r="A8" s="10">
        <v>1</v>
      </c>
      <c r="B8" s="11" t="s">
        <v>58</v>
      </c>
      <c r="C8" s="14" t="s">
        <v>7</v>
      </c>
      <c r="D8" s="23">
        <v>4</v>
      </c>
    </row>
    <row r="9" spans="1:4" x14ac:dyDescent="0.2">
      <c r="A9" s="10">
        <v>2</v>
      </c>
      <c r="B9" s="11" t="s">
        <v>8</v>
      </c>
      <c r="C9" s="14" t="s">
        <v>9</v>
      </c>
      <c r="D9" s="23">
        <v>1</v>
      </c>
    </row>
    <row r="10" spans="1:4" x14ac:dyDescent="0.2">
      <c r="A10" s="10">
        <v>3</v>
      </c>
      <c r="B10" s="11" t="s">
        <v>10</v>
      </c>
      <c r="C10" s="14" t="s">
        <v>9</v>
      </c>
      <c r="D10" s="23">
        <v>1</v>
      </c>
    </row>
    <row r="11" spans="1:4" x14ac:dyDescent="0.2">
      <c r="A11" s="10">
        <v>4</v>
      </c>
      <c r="B11" s="11" t="s">
        <v>36</v>
      </c>
      <c r="C11" s="14" t="s">
        <v>7</v>
      </c>
      <c r="D11" s="23">
        <v>12</v>
      </c>
    </row>
    <row r="12" spans="1:4" ht="22.8" x14ac:dyDescent="0.2">
      <c r="A12" s="14">
        <v>5</v>
      </c>
      <c r="B12" s="12" t="s">
        <v>38</v>
      </c>
      <c r="C12" s="14" t="s">
        <v>7</v>
      </c>
      <c r="D12" s="23">
        <v>8</v>
      </c>
    </row>
    <row r="13" spans="1:4" ht="34.5" customHeight="1" x14ac:dyDescent="0.2">
      <c r="A13" s="14">
        <v>6</v>
      </c>
      <c r="B13" s="19" t="s">
        <v>37</v>
      </c>
      <c r="C13" s="14" t="s">
        <v>7</v>
      </c>
      <c r="D13" s="23">
        <v>4</v>
      </c>
    </row>
    <row r="14" spans="1:4" x14ac:dyDescent="0.2">
      <c r="A14" s="14">
        <v>7</v>
      </c>
      <c r="B14" s="12" t="s">
        <v>39</v>
      </c>
      <c r="C14" s="14" t="s">
        <v>11</v>
      </c>
      <c r="D14" s="23">
        <v>26</v>
      </c>
    </row>
    <row r="15" spans="1:4" x14ac:dyDescent="0.2">
      <c r="A15" s="14">
        <v>8</v>
      </c>
      <c r="B15" s="11" t="s">
        <v>12</v>
      </c>
      <c r="C15" s="14" t="s">
        <v>13</v>
      </c>
      <c r="D15" s="23">
        <v>8</v>
      </c>
    </row>
    <row r="16" spans="1:4" ht="22.8" x14ac:dyDescent="0.2">
      <c r="A16" s="14">
        <v>9</v>
      </c>
      <c r="B16" s="13" t="s">
        <v>40</v>
      </c>
      <c r="C16" s="14" t="s">
        <v>14</v>
      </c>
      <c r="D16" s="24">
        <v>1</v>
      </c>
    </row>
    <row r="17" spans="1:4" x14ac:dyDescent="0.2">
      <c r="A17" s="10">
        <v>10</v>
      </c>
      <c r="B17" s="11" t="s">
        <v>15</v>
      </c>
      <c r="C17" s="14" t="s">
        <v>16</v>
      </c>
      <c r="D17" s="23">
        <v>10</v>
      </c>
    </row>
    <row r="18" spans="1:4" x14ac:dyDescent="0.2">
      <c r="A18" s="10">
        <v>11</v>
      </c>
      <c r="B18" s="12" t="s">
        <v>41</v>
      </c>
      <c r="C18" s="14" t="s">
        <v>14</v>
      </c>
      <c r="D18" s="23">
        <v>26</v>
      </c>
    </row>
    <row r="19" spans="1:4" x14ac:dyDescent="0.2">
      <c r="A19" s="10">
        <v>12</v>
      </c>
      <c r="B19" s="11" t="s">
        <v>20</v>
      </c>
      <c r="C19" s="14" t="s">
        <v>14</v>
      </c>
      <c r="D19" s="23">
        <v>5</v>
      </c>
    </row>
    <row r="20" spans="1:4" x14ac:dyDescent="0.2">
      <c r="A20" s="10">
        <v>13</v>
      </c>
      <c r="B20" s="11" t="s">
        <v>21</v>
      </c>
      <c r="C20" s="14" t="s">
        <v>14</v>
      </c>
      <c r="D20" s="23">
        <v>10</v>
      </c>
    </row>
    <row r="21" spans="1:4" x14ac:dyDescent="0.2">
      <c r="A21" s="10">
        <v>14</v>
      </c>
      <c r="B21" s="11" t="s">
        <v>22</v>
      </c>
      <c r="C21" s="14" t="s">
        <v>14</v>
      </c>
      <c r="D21" s="23">
        <v>5</v>
      </c>
    </row>
    <row r="22" spans="1:4" x14ac:dyDescent="0.2">
      <c r="A22" s="10">
        <v>15</v>
      </c>
      <c r="B22" s="11" t="s">
        <v>25</v>
      </c>
      <c r="C22" s="14" t="s">
        <v>7</v>
      </c>
      <c r="D22" s="23">
        <v>3</v>
      </c>
    </row>
    <row r="23" spans="1:4" x14ac:dyDescent="0.2">
      <c r="A23" s="10">
        <v>16</v>
      </c>
      <c r="B23" s="11" t="s">
        <v>42</v>
      </c>
      <c r="C23" s="14" t="s">
        <v>7</v>
      </c>
      <c r="D23" s="23">
        <v>2</v>
      </c>
    </row>
    <row r="24" spans="1:4" x14ac:dyDescent="0.2">
      <c r="A24" s="10">
        <v>17</v>
      </c>
      <c r="B24" s="11" t="s">
        <v>30</v>
      </c>
      <c r="C24" s="14" t="s">
        <v>14</v>
      </c>
      <c r="D24" s="23">
        <v>6</v>
      </c>
    </row>
    <row r="25" spans="1:4" x14ac:dyDescent="0.2">
      <c r="A25" s="10">
        <v>18</v>
      </c>
      <c r="B25" s="11" t="s">
        <v>32</v>
      </c>
      <c r="C25" s="14" t="s">
        <v>7</v>
      </c>
      <c r="D25" s="23">
        <v>3</v>
      </c>
    </row>
    <row r="26" spans="1:4" x14ac:dyDescent="0.2">
      <c r="A26" s="10">
        <v>19</v>
      </c>
      <c r="B26" s="11" t="s">
        <v>31</v>
      </c>
      <c r="C26" s="14" t="s">
        <v>7</v>
      </c>
      <c r="D26" s="23">
        <v>2</v>
      </c>
    </row>
    <row r="27" spans="1:4" x14ac:dyDescent="0.2">
      <c r="A27" s="10">
        <v>20</v>
      </c>
      <c r="B27" s="11" t="s">
        <v>33</v>
      </c>
      <c r="C27" s="14" t="s">
        <v>24</v>
      </c>
      <c r="D27" s="23">
        <v>30</v>
      </c>
    </row>
    <row r="28" spans="1:4" x14ac:dyDescent="0.2">
      <c r="A28" s="10">
        <v>21</v>
      </c>
      <c r="B28" s="11" t="s">
        <v>26</v>
      </c>
      <c r="C28" s="14" t="s">
        <v>13</v>
      </c>
      <c r="D28" s="23">
        <v>2</v>
      </c>
    </row>
    <row r="29" spans="1:4" x14ac:dyDescent="0.2">
      <c r="A29" s="10">
        <v>22</v>
      </c>
      <c r="B29" s="11" t="s">
        <v>27</v>
      </c>
      <c r="C29" s="14" t="s">
        <v>13</v>
      </c>
      <c r="D29" s="23">
        <v>2</v>
      </c>
    </row>
    <row r="30" spans="1:4" x14ac:dyDescent="0.2">
      <c r="A30" s="10">
        <v>23</v>
      </c>
      <c r="B30" s="11" t="s">
        <v>28</v>
      </c>
      <c r="C30" s="14" t="s">
        <v>29</v>
      </c>
      <c r="D30" s="23">
        <v>1</v>
      </c>
    </row>
    <row r="31" spans="1:4" x14ac:dyDescent="0.2">
      <c r="A31" s="10">
        <v>24</v>
      </c>
      <c r="B31" s="11" t="s">
        <v>43</v>
      </c>
      <c r="C31" s="14" t="s">
        <v>14</v>
      </c>
      <c r="D31" s="23">
        <v>1</v>
      </c>
    </row>
    <row r="32" spans="1:4" x14ac:dyDescent="0.2">
      <c r="A32" s="10"/>
      <c r="B32" s="11"/>
      <c r="C32" s="14"/>
      <c r="D32" s="23"/>
    </row>
    <row r="33" spans="1:5" ht="12" thickBot="1" x14ac:dyDescent="0.25">
      <c r="A33" s="15"/>
      <c r="B33" s="15"/>
      <c r="C33" s="16"/>
      <c r="D33" s="25"/>
      <c r="E33" s="17"/>
    </row>
    <row r="34" spans="1:5" ht="12" thickTop="1" x14ac:dyDescent="0.2"/>
    <row r="36" spans="1:5" ht="14.55" customHeight="1" x14ac:dyDescent="0.2"/>
    <row r="38" spans="1:5" s="18" customFormat="1" ht="12.6" x14ac:dyDescent="0.2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DCADB-B8A0-4739-97CB-6498A2FE5B44}">
  <dimension ref="A2:E39"/>
  <sheetViews>
    <sheetView zoomScaleNormal="100" workbookViewId="0">
      <selection activeCell="J21" sqref="J21"/>
    </sheetView>
  </sheetViews>
  <sheetFormatPr defaultColWidth="9.21875" defaultRowHeight="11.4" x14ac:dyDescent="0.2"/>
  <cols>
    <col min="1" max="1" width="6.21875" style="1" bestFit="1" customWidth="1"/>
    <col min="2" max="2" width="52" style="1" customWidth="1"/>
    <col min="3" max="3" width="7" style="1" bestFit="1" customWidth="1"/>
    <col min="4" max="4" width="9.21875" style="1" bestFit="1" customWidth="1"/>
    <col min="5" max="5" width="10.5546875" style="1" bestFit="1" customWidth="1"/>
    <col min="6" max="16384" width="9.21875" style="1"/>
  </cols>
  <sheetData>
    <row r="2" spans="1:4" x14ac:dyDescent="0.2">
      <c r="B2" s="26" t="s">
        <v>35</v>
      </c>
      <c r="C2" s="26"/>
      <c r="D2" s="26"/>
    </row>
    <row r="3" spans="1:4" x14ac:dyDescent="0.2">
      <c r="B3" s="2"/>
      <c r="C3" s="2"/>
      <c r="D3" s="2"/>
    </row>
    <row r="4" spans="1:4" x14ac:dyDescent="0.2">
      <c r="A4" s="1" t="s">
        <v>0</v>
      </c>
      <c r="B4" s="3" t="s">
        <v>59</v>
      </c>
      <c r="C4" s="4"/>
      <c r="D4" s="4"/>
    </row>
    <row r="5" spans="1:4" x14ac:dyDescent="0.2">
      <c r="A5" s="1" t="s">
        <v>34</v>
      </c>
      <c r="B5" s="3" t="s">
        <v>46</v>
      </c>
      <c r="C5" s="4"/>
      <c r="D5" s="4"/>
    </row>
    <row r="6" spans="1:4" s="7" customFormat="1" ht="12.6" x14ac:dyDescent="0.2">
      <c r="A6" s="5" t="s">
        <v>1</v>
      </c>
      <c r="B6" s="6" t="s">
        <v>2</v>
      </c>
      <c r="C6" s="5" t="s">
        <v>3</v>
      </c>
      <c r="D6" s="5" t="s">
        <v>4</v>
      </c>
    </row>
    <row r="7" spans="1:4" x14ac:dyDescent="0.2">
      <c r="A7" s="8" t="s">
        <v>5</v>
      </c>
      <c r="B7" s="9" t="s">
        <v>6</v>
      </c>
      <c r="C7" s="20"/>
      <c r="D7" s="22"/>
    </row>
    <row r="8" spans="1:4" x14ac:dyDescent="0.2">
      <c r="A8" s="10">
        <v>1</v>
      </c>
      <c r="B8" s="11" t="s">
        <v>58</v>
      </c>
      <c r="C8" s="14" t="s">
        <v>7</v>
      </c>
      <c r="D8" s="23">
        <v>4</v>
      </c>
    </row>
    <row r="9" spans="1:4" x14ac:dyDescent="0.2">
      <c r="A9" s="10">
        <v>2</v>
      </c>
      <c r="B9" s="11" t="s">
        <v>8</v>
      </c>
      <c r="C9" s="14" t="s">
        <v>9</v>
      </c>
      <c r="D9" s="23">
        <v>1</v>
      </c>
    </row>
    <row r="10" spans="1:4" x14ac:dyDescent="0.2">
      <c r="A10" s="10">
        <v>3</v>
      </c>
      <c r="B10" s="11" t="s">
        <v>10</v>
      </c>
      <c r="C10" s="14" t="s">
        <v>9</v>
      </c>
      <c r="D10" s="23">
        <v>1</v>
      </c>
    </row>
    <row r="11" spans="1:4" x14ac:dyDescent="0.2">
      <c r="A11" s="10">
        <v>4</v>
      </c>
      <c r="B11" s="11" t="s">
        <v>36</v>
      </c>
      <c r="C11" s="14" t="s">
        <v>7</v>
      </c>
      <c r="D11" s="23">
        <v>12</v>
      </c>
    </row>
    <row r="12" spans="1:4" ht="22.8" x14ac:dyDescent="0.2">
      <c r="A12" s="14">
        <v>5</v>
      </c>
      <c r="B12" s="12" t="s">
        <v>38</v>
      </c>
      <c r="C12" s="14" t="s">
        <v>7</v>
      </c>
      <c r="D12" s="23">
        <v>8</v>
      </c>
    </row>
    <row r="13" spans="1:4" ht="34.5" customHeight="1" x14ac:dyDescent="0.2">
      <c r="A13" s="14">
        <v>6</v>
      </c>
      <c r="B13" s="19" t="s">
        <v>37</v>
      </c>
      <c r="C13" s="14" t="s">
        <v>7</v>
      </c>
      <c r="D13" s="23">
        <v>4</v>
      </c>
    </row>
    <row r="14" spans="1:4" x14ac:dyDescent="0.2">
      <c r="A14" s="14">
        <v>7</v>
      </c>
      <c r="B14" s="12" t="s">
        <v>39</v>
      </c>
      <c r="C14" s="14" t="s">
        <v>11</v>
      </c>
      <c r="D14" s="23">
        <v>26</v>
      </c>
    </row>
    <row r="15" spans="1:4" x14ac:dyDescent="0.2">
      <c r="A15" s="14">
        <v>8</v>
      </c>
      <c r="B15" s="11" t="s">
        <v>12</v>
      </c>
      <c r="C15" s="14" t="s">
        <v>13</v>
      </c>
      <c r="D15" s="23">
        <v>8</v>
      </c>
    </row>
    <row r="16" spans="1:4" ht="22.8" x14ac:dyDescent="0.2">
      <c r="A16" s="14">
        <v>9</v>
      </c>
      <c r="B16" s="13" t="s">
        <v>40</v>
      </c>
      <c r="C16" s="14" t="s">
        <v>14</v>
      </c>
      <c r="D16" s="24">
        <v>1</v>
      </c>
    </row>
    <row r="17" spans="1:4" x14ac:dyDescent="0.2">
      <c r="A17" s="10">
        <v>10</v>
      </c>
      <c r="B17" s="11" t="s">
        <v>15</v>
      </c>
      <c r="C17" s="14" t="s">
        <v>16</v>
      </c>
      <c r="D17" s="23">
        <v>10</v>
      </c>
    </row>
    <row r="18" spans="1:4" x14ac:dyDescent="0.2">
      <c r="A18" s="10">
        <v>11</v>
      </c>
      <c r="B18" s="12" t="s">
        <v>41</v>
      </c>
      <c r="C18" s="14" t="s">
        <v>14</v>
      </c>
      <c r="D18" s="23">
        <v>26</v>
      </c>
    </row>
    <row r="19" spans="1:4" x14ac:dyDescent="0.2">
      <c r="A19" s="10">
        <v>12</v>
      </c>
      <c r="B19" s="11" t="s">
        <v>20</v>
      </c>
      <c r="C19" s="14" t="s">
        <v>14</v>
      </c>
      <c r="D19" s="23">
        <v>5</v>
      </c>
    </row>
    <row r="20" spans="1:4" x14ac:dyDescent="0.2">
      <c r="A20" s="10">
        <v>13</v>
      </c>
      <c r="B20" s="11" t="s">
        <v>21</v>
      </c>
      <c r="C20" s="14" t="s">
        <v>14</v>
      </c>
      <c r="D20" s="23">
        <v>10</v>
      </c>
    </row>
    <row r="21" spans="1:4" x14ac:dyDescent="0.2">
      <c r="A21" s="10">
        <v>14</v>
      </c>
      <c r="B21" s="11" t="s">
        <v>22</v>
      </c>
      <c r="C21" s="14" t="s">
        <v>14</v>
      </c>
      <c r="D21" s="23">
        <v>5</v>
      </c>
    </row>
    <row r="22" spans="1:4" x14ac:dyDescent="0.2">
      <c r="A22" s="10">
        <v>15</v>
      </c>
      <c r="B22" s="11" t="s">
        <v>25</v>
      </c>
      <c r="C22" s="14" t="s">
        <v>7</v>
      </c>
      <c r="D22" s="23">
        <v>3</v>
      </c>
    </row>
    <row r="23" spans="1:4" x14ac:dyDescent="0.2">
      <c r="A23" s="10">
        <v>16</v>
      </c>
      <c r="B23" s="11" t="s">
        <v>23</v>
      </c>
      <c r="C23" s="10" t="s">
        <v>24</v>
      </c>
      <c r="D23" s="23">
        <v>25</v>
      </c>
    </row>
    <row r="24" spans="1:4" x14ac:dyDescent="0.2">
      <c r="A24" s="10">
        <v>17</v>
      </c>
      <c r="B24" s="11" t="s">
        <v>42</v>
      </c>
      <c r="C24" s="14" t="s">
        <v>7</v>
      </c>
      <c r="D24" s="23">
        <v>2</v>
      </c>
    </row>
    <row r="25" spans="1:4" x14ac:dyDescent="0.2">
      <c r="A25" s="10">
        <v>18</v>
      </c>
      <c r="B25" s="11" t="s">
        <v>30</v>
      </c>
      <c r="C25" s="14" t="s">
        <v>14</v>
      </c>
      <c r="D25" s="23">
        <v>6</v>
      </c>
    </row>
    <row r="26" spans="1:4" x14ac:dyDescent="0.2">
      <c r="A26" s="10">
        <v>19</v>
      </c>
      <c r="B26" s="11" t="s">
        <v>32</v>
      </c>
      <c r="C26" s="14" t="s">
        <v>7</v>
      </c>
      <c r="D26" s="23">
        <v>3</v>
      </c>
    </row>
    <row r="27" spans="1:4" x14ac:dyDescent="0.2">
      <c r="A27" s="10">
        <v>20</v>
      </c>
      <c r="B27" s="11" t="s">
        <v>31</v>
      </c>
      <c r="C27" s="14" t="s">
        <v>7</v>
      </c>
      <c r="D27" s="23">
        <v>2</v>
      </c>
    </row>
    <row r="28" spans="1:4" x14ac:dyDescent="0.2">
      <c r="A28" s="10">
        <v>21</v>
      </c>
      <c r="B28" s="11" t="s">
        <v>33</v>
      </c>
      <c r="C28" s="14" t="s">
        <v>24</v>
      </c>
      <c r="D28" s="23">
        <v>30</v>
      </c>
    </row>
    <row r="29" spans="1:4" x14ac:dyDescent="0.2">
      <c r="A29" s="10">
        <v>22</v>
      </c>
      <c r="B29" s="11" t="s">
        <v>26</v>
      </c>
      <c r="C29" s="14" t="s">
        <v>13</v>
      </c>
      <c r="D29" s="23">
        <v>2</v>
      </c>
    </row>
    <row r="30" spans="1:4" x14ac:dyDescent="0.2">
      <c r="A30" s="10">
        <v>23</v>
      </c>
      <c r="B30" s="11" t="s">
        <v>27</v>
      </c>
      <c r="C30" s="14" t="s">
        <v>13</v>
      </c>
      <c r="D30" s="23">
        <v>2</v>
      </c>
    </row>
    <row r="31" spans="1:4" x14ac:dyDescent="0.2">
      <c r="A31" s="10">
        <v>24</v>
      </c>
      <c r="B31" s="11" t="s">
        <v>28</v>
      </c>
      <c r="C31" s="14" t="s">
        <v>29</v>
      </c>
      <c r="D31" s="23">
        <v>1</v>
      </c>
    </row>
    <row r="32" spans="1:4" x14ac:dyDescent="0.2">
      <c r="A32" s="10">
        <v>25</v>
      </c>
      <c r="B32" s="11" t="s">
        <v>43</v>
      </c>
      <c r="C32" s="14" t="s">
        <v>14</v>
      </c>
      <c r="D32" s="23">
        <v>1</v>
      </c>
    </row>
    <row r="33" spans="1:5" x14ac:dyDescent="0.2">
      <c r="A33" s="10"/>
      <c r="B33" s="11"/>
      <c r="C33" s="14"/>
      <c r="D33" s="23"/>
    </row>
    <row r="34" spans="1:5" ht="12" thickBot="1" x14ac:dyDescent="0.25">
      <c r="A34" s="15"/>
      <c r="B34" s="15"/>
      <c r="C34" s="16"/>
      <c r="D34" s="25"/>
      <c r="E34" s="17"/>
    </row>
    <row r="35" spans="1:5" ht="12" thickTop="1" x14ac:dyDescent="0.2"/>
    <row r="37" spans="1:5" ht="14.55" customHeight="1" x14ac:dyDescent="0.2"/>
    <row r="39" spans="1:5" s="18" customFormat="1" ht="12.6" x14ac:dyDescent="0.2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AC75-D27C-4F03-8E70-C07CBCFC4194}">
  <dimension ref="A2:E42"/>
  <sheetViews>
    <sheetView zoomScaleNormal="100" workbookViewId="0">
      <selection activeCell="I20" sqref="I20"/>
    </sheetView>
  </sheetViews>
  <sheetFormatPr defaultColWidth="9.21875" defaultRowHeight="11.4" x14ac:dyDescent="0.2"/>
  <cols>
    <col min="1" max="1" width="6.21875" style="1" bestFit="1" customWidth="1"/>
    <col min="2" max="2" width="52" style="1" customWidth="1"/>
    <col min="3" max="3" width="7" style="1" bestFit="1" customWidth="1"/>
    <col min="4" max="4" width="9.21875" style="1" bestFit="1" customWidth="1"/>
    <col min="5" max="5" width="10.5546875" style="1" bestFit="1" customWidth="1"/>
    <col min="6" max="16384" width="9.21875" style="1"/>
  </cols>
  <sheetData>
    <row r="2" spans="1:4" x14ac:dyDescent="0.2">
      <c r="B2" s="26" t="s">
        <v>35</v>
      </c>
      <c r="C2" s="26"/>
      <c r="D2" s="26"/>
    </row>
    <row r="3" spans="1:4" x14ac:dyDescent="0.2">
      <c r="B3" s="2"/>
      <c r="C3" s="2"/>
      <c r="D3" s="2"/>
    </row>
    <row r="4" spans="1:4" x14ac:dyDescent="0.2">
      <c r="A4" s="1" t="s">
        <v>0</v>
      </c>
      <c r="B4" s="3" t="s">
        <v>59</v>
      </c>
      <c r="C4" s="4"/>
      <c r="D4" s="4"/>
    </row>
    <row r="5" spans="1:4" x14ac:dyDescent="0.2">
      <c r="A5" s="1" t="s">
        <v>34</v>
      </c>
      <c r="B5" s="3" t="s">
        <v>57</v>
      </c>
      <c r="C5" s="4"/>
      <c r="D5" s="4"/>
    </row>
    <row r="6" spans="1:4" s="7" customFormat="1" ht="12.6" x14ac:dyDescent="0.2">
      <c r="A6" s="5" t="s">
        <v>1</v>
      </c>
      <c r="B6" s="6" t="s">
        <v>2</v>
      </c>
      <c r="C6" s="5" t="s">
        <v>3</v>
      </c>
      <c r="D6" s="5" t="s">
        <v>4</v>
      </c>
    </row>
    <row r="7" spans="1:4" x14ac:dyDescent="0.2">
      <c r="A7" s="8" t="s">
        <v>5</v>
      </c>
      <c r="B7" s="9" t="s">
        <v>6</v>
      </c>
      <c r="C7" s="20"/>
      <c r="D7" s="22"/>
    </row>
    <row r="8" spans="1:4" x14ac:dyDescent="0.2">
      <c r="A8" s="10">
        <v>1</v>
      </c>
      <c r="B8" s="11" t="s">
        <v>58</v>
      </c>
      <c r="C8" s="14" t="s">
        <v>7</v>
      </c>
      <c r="D8" s="23">
        <v>4</v>
      </c>
    </row>
    <row r="9" spans="1:4" x14ac:dyDescent="0.2">
      <c r="A9" s="10">
        <v>2</v>
      </c>
      <c r="B9" s="11" t="s">
        <v>8</v>
      </c>
      <c r="C9" s="14" t="s">
        <v>9</v>
      </c>
      <c r="D9" s="23">
        <v>1</v>
      </c>
    </row>
    <row r="10" spans="1:4" x14ac:dyDescent="0.2">
      <c r="A10" s="10">
        <v>3</v>
      </c>
      <c r="B10" s="11" t="s">
        <v>10</v>
      </c>
      <c r="C10" s="14" t="s">
        <v>9</v>
      </c>
      <c r="D10" s="23">
        <v>1</v>
      </c>
    </row>
    <row r="11" spans="1:4" x14ac:dyDescent="0.2">
      <c r="A11" s="10">
        <v>4</v>
      </c>
      <c r="B11" s="11" t="s">
        <v>36</v>
      </c>
      <c r="C11" s="14" t="s">
        <v>7</v>
      </c>
      <c r="D11" s="23">
        <v>12</v>
      </c>
    </row>
    <row r="12" spans="1:4" ht="22.8" x14ac:dyDescent="0.2">
      <c r="A12" s="14">
        <v>5</v>
      </c>
      <c r="B12" s="12" t="s">
        <v>38</v>
      </c>
      <c r="C12" s="14" t="s">
        <v>7</v>
      </c>
      <c r="D12" s="24">
        <v>8</v>
      </c>
    </row>
    <row r="13" spans="1:4" ht="35.4" customHeight="1" x14ac:dyDescent="0.2">
      <c r="A13" s="14">
        <v>6</v>
      </c>
      <c r="B13" s="19" t="s">
        <v>37</v>
      </c>
      <c r="C13" s="14" t="s">
        <v>7</v>
      </c>
      <c r="D13" s="24">
        <v>4</v>
      </c>
    </row>
    <row r="14" spans="1:4" x14ac:dyDescent="0.2">
      <c r="A14" s="14">
        <v>7</v>
      </c>
      <c r="B14" s="12" t="s">
        <v>39</v>
      </c>
      <c r="C14" s="14" t="s">
        <v>11</v>
      </c>
      <c r="D14" s="23">
        <v>26</v>
      </c>
    </row>
    <row r="15" spans="1:4" x14ac:dyDescent="0.2">
      <c r="A15" s="14">
        <v>8</v>
      </c>
      <c r="B15" s="11" t="s">
        <v>12</v>
      </c>
      <c r="C15" s="14" t="s">
        <v>13</v>
      </c>
      <c r="D15" s="23">
        <v>8</v>
      </c>
    </row>
    <row r="16" spans="1:4" ht="22.8" x14ac:dyDescent="0.2">
      <c r="A16" s="14">
        <v>9</v>
      </c>
      <c r="B16" s="13" t="s">
        <v>40</v>
      </c>
      <c r="C16" s="14" t="s">
        <v>14</v>
      </c>
      <c r="D16" s="24">
        <v>1</v>
      </c>
    </row>
    <row r="17" spans="1:4" x14ac:dyDescent="0.2">
      <c r="A17" s="10">
        <v>10</v>
      </c>
      <c r="B17" s="11" t="s">
        <v>15</v>
      </c>
      <c r="C17" s="14" t="s">
        <v>16</v>
      </c>
      <c r="D17" s="23">
        <v>10</v>
      </c>
    </row>
    <row r="18" spans="1:4" x14ac:dyDescent="0.2">
      <c r="A18" s="10">
        <v>11</v>
      </c>
      <c r="B18" s="11" t="s">
        <v>17</v>
      </c>
      <c r="C18" s="14" t="s">
        <v>18</v>
      </c>
      <c r="D18" s="23">
        <v>2</v>
      </c>
    </row>
    <row r="19" spans="1:4" x14ac:dyDescent="0.2">
      <c r="A19" s="10">
        <v>12</v>
      </c>
      <c r="B19" s="11" t="s">
        <v>48</v>
      </c>
      <c r="C19" s="14" t="s">
        <v>18</v>
      </c>
      <c r="D19" s="23">
        <v>1</v>
      </c>
    </row>
    <row r="20" spans="1:4" x14ac:dyDescent="0.2">
      <c r="A20" s="10">
        <v>13</v>
      </c>
      <c r="B20" s="11" t="s">
        <v>19</v>
      </c>
      <c r="C20" s="14" t="s">
        <v>18</v>
      </c>
      <c r="D20" s="23">
        <v>1</v>
      </c>
    </row>
    <row r="21" spans="1:4" x14ac:dyDescent="0.2">
      <c r="A21" s="10">
        <v>14</v>
      </c>
      <c r="B21" s="12" t="s">
        <v>41</v>
      </c>
      <c r="C21" s="14" t="s">
        <v>14</v>
      </c>
      <c r="D21" s="23">
        <v>26</v>
      </c>
    </row>
    <row r="22" spans="1:4" x14ac:dyDescent="0.2">
      <c r="A22" s="10">
        <v>15</v>
      </c>
      <c r="B22" s="11" t="s">
        <v>20</v>
      </c>
      <c r="C22" s="14" t="s">
        <v>14</v>
      </c>
      <c r="D22" s="23">
        <v>5</v>
      </c>
    </row>
    <row r="23" spans="1:4" x14ac:dyDescent="0.2">
      <c r="A23" s="10">
        <v>16</v>
      </c>
      <c r="B23" s="11" t="s">
        <v>21</v>
      </c>
      <c r="C23" s="14" t="s">
        <v>14</v>
      </c>
      <c r="D23" s="23">
        <v>10</v>
      </c>
    </row>
    <row r="24" spans="1:4" x14ac:dyDescent="0.2">
      <c r="A24" s="10">
        <v>17</v>
      </c>
      <c r="B24" s="11" t="s">
        <v>22</v>
      </c>
      <c r="C24" s="14" t="s">
        <v>14</v>
      </c>
      <c r="D24" s="23">
        <v>5</v>
      </c>
    </row>
    <row r="25" spans="1:4" x14ac:dyDescent="0.2">
      <c r="A25" s="10">
        <v>18</v>
      </c>
      <c r="B25" s="11" t="s">
        <v>25</v>
      </c>
      <c r="C25" s="14" t="s">
        <v>7</v>
      </c>
      <c r="D25" s="23">
        <v>3</v>
      </c>
    </row>
    <row r="26" spans="1:4" x14ac:dyDescent="0.2">
      <c r="A26" s="10">
        <v>19</v>
      </c>
      <c r="B26" s="11" t="s">
        <v>23</v>
      </c>
      <c r="C26" s="10" t="s">
        <v>24</v>
      </c>
      <c r="D26" s="23">
        <v>25</v>
      </c>
    </row>
    <row r="27" spans="1:4" x14ac:dyDescent="0.2">
      <c r="A27" s="10">
        <v>20</v>
      </c>
      <c r="B27" s="11" t="s">
        <v>42</v>
      </c>
      <c r="C27" s="14" t="s">
        <v>7</v>
      </c>
      <c r="D27" s="23">
        <v>2</v>
      </c>
    </row>
    <row r="28" spans="1:4" x14ac:dyDescent="0.2">
      <c r="A28" s="10">
        <v>21</v>
      </c>
      <c r="B28" s="11" t="s">
        <v>30</v>
      </c>
      <c r="C28" s="14" t="s">
        <v>14</v>
      </c>
      <c r="D28" s="23">
        <v>6</v>
      </c>
    </row>
    <row r="29" spans="1:4" x14ac:dyDescent="0.2">
      <c r="A29" s="10">
        <v>22</v>
      </c>
      <c r="B29" s="11" t="s">
        <v>32</v>
      </c>
      <c r="C29" s="14" t="s">
        <v>7</v>
      </c>
      <c r="D29" s="23">
        <v>3</v>
      </c>
    </row>
    <row r="30" spans="1:4" x14ac:dyDescent="0.2">
      <c r="A30" s="10">
        <v>23</v>
      </c>
      <c r="B30" s="11" t="s">
        <v>31</v>
      </c>
      <c r="C30" s="14" t="s">
        <v>7</v>
      </c>
      <c r="D30" s="23">
        <v>2</v>
      </c>
    </row>
    <row r="31" spans="1:4" x14ac:dyDescent="0.2">
      <c r="A31" s="10">
        <v>24</v>
      </c>
      <c r="B31" s="11" t="s">
        <v>33</v>
      </c>
      <c r="C31" s="14" t="s">
        <v>24</v>
      </c>
      <c r="D31" s="23">
        <v>30</v>
      </c>
    </row>
    <row r="32" spans="1:4" x14ac:dyDescent="0.2">
      <c r="A32" s="10">
        <v>25</v>
      </c>
      <c r="B32" s="11" t="s">
        <v>26</v>
      </c>
      <c r="C32" s="14" t="s">
        <v>13</v>
      </c>
      <c r="D32" s="23">
        <v>2</v>
      </c>
    </row>
    <row r="33" spans="1:5" x14ac:dyDescent="0.2">
      <c r="A33" s="10">
        <v>26</v>
      </c>
      <c r="B33" s="11" t="s">
        <v>27</v>
      </c>
      <c r="C33" s="14" t="s">
        <v>13</v>
      </c>
      <c r="D33" s="23">
        <v>2</v>
      </c>
    </row>
    <row r="34" spans="1:5" x14ac:dyDescent="0.2">
      <c r="A34" s="10">
        <v>27</v>
      </c>
      <c r="B34" s="11" t="s">
        <v>28</v>
      </c>
      <c r="C34" s="14" t="s">
        <v>29</v>
      </c>
      <c r="D34" s="23">
        <v>1</v>
      </c>
    </row>
    <row r="35" spans="1:5" x14ac:dyDescent="0.2">
      <c r="A35" s="10">
        <v>28</v>
      </c>
      <c r="B35" s="11" t="s">
        <v>43</v>
      </c>
      <c r="C35" s="14" t="s">
        <v>14</v>
      </c>
      <c r="D35" s="23">
        <v>1</v>
      </c>
    </row>
    <row r="36" spans="1:5" x14ac:dyDescent="0.2">
      <c r="A36" s="10"/>
      <c r="B36" s="11"/>
      <c r="C36" s="14"/>
      <c r="D36" s="23"/>
    </row>
    <row r="37" spans="1:5" ht="12" thickBot="1" x14ac:dyDescent="0.25">
      <c r="A37" s="15"/>
      <c r="B37" s="15"/>
      <c r="C37" s="16"/>
      <c r="D37" s="25"/>
      <c r="E37" s="17"/>
    </row>
    <row r="38" spans="1:5" ht="12" thickTop="1" x14ac:dyDescent="0.2"/>
    <row r="40" spans="1:5" ht="14.55" customHeight="1" x14ac:dyDescent="0.2"/>
    <row r="42" spans="1:5" s="18" customFormat="1" ht="12.6" x14ac:dyDescent="0.2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6B33-AE4C-467D-ABDB-A37B809480A5}">
  <dimension ref="A2:H42"/>
  <sheetViews>
    <sheetView zoomScaleNormal="100" workbookViewId="0">
      <selection activeCell="H21" sqref="H21"/>
    </sheetView>
  </sheetViews>
  <sheetFormatPr defaultColWidth="9.21875" defaultRowHeight="11.4" x14ac:dyDescent="0.2"/>
  <cols>
    <col min="1" max="1" width="6.21875" style="1" bestFit="1" customWidth="1"/>
    <col min="2" max="2" width="52" style="1" customWidth="1"/>
    <col min="3" max="3" width="7" style="1" bestFit="1" customWidth="1"/>
    <col min="4" max="4" width="9.21875" style="1" bestFit="1" customWidth="1"/>
    <col min="5" max="5" width="10.5546875" style="1" bestFit="1" customWidth="1"/>
    <col min="6" max="16384" width="9.21875" style="1"/>
  </cols>
  <sheetData>
    <row r="2" spans="1:8" x14ac:dyDescent="0.2">
      <c r="B2" s="26" t="s">
        <v>35</v>
      </c>
      <c r="C2" s="26"/>
      <c r="D2" s="26"/>
    </row>
    <row r="3" spans="1:8" x14ac:dyDescent="0.2">
      <c r="B3" s="2"/>
      <c r="C3" s="2"/>
      <c r="D3" s="2"/>
    </row>
    <row r="4" spans="1:8" x14ac:dyDescent="0.2">
      <c r="A4" s="1" t="s">
        <v>0</v>
      </c>
      <c r="B4" s="3" t="s">
        <v>59</v>
      </c>
      <c r="C4" s="4"/>
      <c r="D4" s="4"/>
    </row>
    <row r="5" spans="1:8" x14ac:dyDescent="0.2">
      <c r="A5" s="1" t="s">
        <v>34</v>
      </c>
      <c r="B5" s="3" t="s">
        <v>57</v>
      </c>
      <c r="C5" s="4"/>
      <c r="D5" s="4"/>
    </row>
    <row r="6" spans="1:8" s="7" customFormat="1" ht="12.6" x14ac:dyDescent="0.2">
      <c r="A6" s="5" t="s">
        <v>1</v>
      </c>
      <c r="B6" s="6" t="s">
        <v>2</v>
      </c>
      <c r="C6" s="5" t="s">
        <v>3</v>
      </c>
      <c r="D6" s="5" t="s">
        <v>4</v>
      </c>
    </row>
    <row r="7" spans="1:8" x14ac:dyDescent="0.2">
      <c r="A7" s="8" t="s">
        <v>5</v>
      </c>
      <c r="B7" s="9" t="s">
        <v>6</v>
      </c>
      <c r="C7" s="20"/>
      <c r="D7" s="22"/>
    </row>
    <row r="8" spans="1:8" x14ac:dyDescent="0.2">
      <c r="A8" s="10">
        <v>1</v>
      </c>
      <c r="B8" s="11" t="s">
        <v>58</v>
      </c>
      <c r="C8" s="14" t="s">
        <v>7</v>
      </c>
      <c r="D8" s="23">
        <v>4</v>
      </c>
    </row>
    <row r="9" spans="1:8" x14ac:dyDescent="0.2">
      <c r="A9" s="10">
        <v>2</v>
      </c>
      <c r="B9" s="11" t="s">
        <v>8</v>
      </c>
      <c r="C9" s="14" t="s">
        <v>9</v>
      </c>
      <c r="D9" s="23">
        <v>1</v>
      </c>
    </row>
    <row r="10" spans="1:8" x14ac:dyDescent="0.2">
      <c r="A10" s="10">
        <v>3</v>
      </c>
      <c r="B10" s="11" t="s">
        <v>10</v>
      </c>
      <c r="C10" s="14" t="s">
        <v>9</v>
      </c>
      <c r="D10" s="23">
        <v>1</v>
      </c>
      <c r="H10" s="21"/>
    </row>
    <row r="11" spans="1:8" x14ac:dyDescent="0.2">
      <c r="A11" s="10">
        <v>4</v>
      </c>
      <c r="B11" s="11" t="s">
        <v>36</v>
      </c>
      <c r="C11" s="14" t="s">
        <v>7</v>
      </c>
      <c r="D11" s="23">
        <v>12</v>
      </c>
    </row>
    <row r="12" spans="1:8" ht="22.8" x14ac:dyDescent="0.2">
      <c r="A12" s="14">
        <v>5</v>
      </c>
      <c r="B12" s="12" t="s">
        <v>38</v>
      </c>
      <c r="C12" s="14" t="s">
        <v>7</v>
      </c>
      <c r="D12" s="24">
        <v>8</v>
      </c>
    </row>
    <row r="13" spans="1:8" ht="36" customHeight="1" x14ac:dyDescent="0.2">
      <c r="A13" s="14">
        <v>6</v>
      </c>
      <c r="B13" s="19" t="s">
        <v>37</v>
      </c>
      <c r="C13" s="14" t="s">
        <v>7</v>
      </c>
      <c r="D13" s="24">
        <v>4</v>
      </c>
    </row>
    <row r="14" spans="1:8" x14ac:dyDescent="0.2">
      <c r="A14" s="14">
        <v>7</v>
      </c>
      <c r="B14" s="12" t="s">
        <v>39</v>
      </c>
      <c r="C14" s="14" t="s">
        <v>11</v>
      </c>
      <c r="D14" s="23">
        <v>26</v>
      </c>
    </row>
    <row r="15" spans="1:8" x14ac:dyDescent="0.2">
      <c r="A15" s="14">
        <v>8</v>
      </c>
      <c r="B15" s="11" t="s">
        <v>12</v>
      </c>
      <c r="C15" s="14" t="s">
        <v>13</v>
      </c>
      <c r="D15" s="23">
        <v>8</v>
      </c>
    </row>
    <row r="16" spans="1:8" ht="22.8" x14ac:dyDescent="0.2">
      <c r="A16" s="14">
        <v>9</v>
      </c>
      <c r="B16" s="13" t="s">
        <v>40</v>
      </c>
      <c r="C16" s="14" t="s">
        <v>14</v>
      </c>
      <c r="D16" s="24">
        <v>1</v>
      </c>
    </row>
    <row r="17" spans="1:4" x14ac:dyDescent="0.2">
      <c r="A17" s="10">
        <v>10</v>
      </c>
      <c r="B17" s="11" t="s">
        <v>15</v>
      </c>
      <c r="C17" s="14" t="s">
        <v>16</v>
      </c>
      <c r="D17" s="23">
        <v>10</v>
      </c>
    </row>
    <row r="18" spans="1:4" x14ac:dyDescent="0.2">
      <c r="A18" s="10">
        <v>11</v>
      </c>
      <c r="B18" s="11" t="s">
        <v>17</v>
      </c>
      <c r="C18" s="14" t="s">
        <v>18</v>
      </c>
      <c r="D18" s="23">
        <v>2</v>
      </c>
    </row>
    <row r="19" spans="1:4" x14ac:dyDescent="0.2">
      <c r="A19" s="10">
        <v>12</v>
      </c>
      <c r="B19" s="11" t="s">
        <v>48</v>
      </c>
      <c r="C19" s="14" t="s">
        <v>18</v>
      </c>
      <c r="D19" s="23">
        <v>1</v>
      </c>
    </row>
    <row r="20" spans="1:4" x14ac:dyDescent="0.2">
      <c r="A20" s="10">
        <v>13</v>
      </c>
      <c r="B20" s="11" t="s">
        <v>19</v>
      </c>
      <c r="C20" s="14" t="s">
        <v>18</v>
      </c>
      <c r="D20" s="23">
        <v>1</v>
      </c>
    </row>
    <row r="21" spans="1:4" x14ac:dyDescent="0.2">
      <c r="A21" s="10">
        <v>14</v>
      </c>
      <c r="B21" s="12" t="s">
        <v>41</v>
      </c>
      <c r="C21" s="14" t="s">
        <v>14</v>
      </c>
      <c r="D21" s="23">
        <v>26</v>
      </c>
    </row>
    <row r="22" spans="1:4" x14ac:dyDescent="0.2">
      <c r="A22" s="10">
        <v>15</v>
      </c>
      <c r="B22" s="11" t="s">
        <v>20</v>
      </c>
      <c r="C22" s="14" t="s">
        <v>14</v>
      </c>
      <c r="D22" s="23">
        <v>5</v>
      </c>
    </row>
    <row r="23" spans="1:4" x14ac:dyDescent="0.2">
      <c r="A23" s="10">
        <v>16</v>
      </c>
      <c r="B23" s="11" t="s">
        <v>21</v>
      </c>
      <c r="C23" s="14" t="s">
        <v>14</v>
      </c>
      <c r="D23" s="23">
        <v>10</v>
      </c>
    </row>
    <row r="24" spans="1:4" x14ac:dyDescent="0.2">
      <c r="A24" s="10">
        <v>17</v>
      </c>
      <c r="B24" s="11" t="s">
        <v>22</v>
      </c>
      <c r="C24" s="14" t="s">
        <v>14</v>
      </c>
      <c r="D24" s="23">
        <v>5</v>
      </c>
    </row>
    <row r="25" spans="1:4" x14ac:dyDescent="0.2">
      <c r="A25" s="10">
        <v>18</v>
      </c>
      <c r="B25" s="11" t="s">
        <v>25</v>
      </c>
      <c r="C25" s="14" t="s">
        <v>7</v>
      </c>
      <c r="D25" s="23">
        <v>3</v>
      </c>
    </row>
    <row r="26" spans="1:4" x14ac:dyDescent="0.2">
      <c r="A26" s="10">
        <v>19</v>
      </c>
      <c r="B26" s="11" t="s">
        <v>23</v>
      </c>
      <c r="C26" s="10" t="s">
        <v>24</v>
      </c>
      <c r="D26" s="23">
        <v>25</v>
      </c>
    </row>
    <row r="27" spans="1:4" x14ac:dyDescent="0.2">
      <c r="A27" s="10">
        <v>20</v>
      </c>
      <c r="B27" s="11" t="s">
        <v>42</v>
      </c>
      <c r="C27" s="14" t="s">
        <v>7</v>
      </c>
      <c r="D27" s="23">
        <v>2</v>
      </c>
    </row>
    <row r="28" spans="1:4" x14ac:dyDescent="0.2">
      <c r="A28" s="10">
        <v>21</v>
      </c>
      <c r="B28" s="11" t="s">
        <v>30</v>
      </c>
      <c r="C28" s="14" t="s">
        <v>14</v>
      </c>
      <c r="D28" s="23">
        <v>6</v>
      </c>
    </row>
    <row r="29" spans="1:4" x14ac:dyDescent="0.2">
      <c r="A29" s="10">
        <v>22</v>
      </c>
      <c r="B29" s="11" t="s">
        <v>32</v>
      </c>
      <c r="C29" s="14" t="s">
        <v>7</v>
      </c>
      <c r="D29" s="23">
        <v>3</v>
      </c>
    </row>
    <row r="30" spans="1:4" x14ac:dyDescent="0.2">
      <c r="A30" s="10">
        <v>23</v>
      </c>
      <c r="B30" s="11" t="s">
        <v>31</v>
      </c>
      <c r="C30" s="14" t="s">
        <v>7</v>
      </c>
      <c r="D30" s="23">
        <v>2</v>
      </c>
    </row>
    <row r="31" spans="1:4" x14ac:dyDescent="0.2">
      <c r="A31" s="10">
        <v>24</v>
      </c>
      <c r="B31" s="11" t="s">
        <v>33</v>
      </c>
      <c r="C31" s="14" t="s">
        <v>24</v>
      </c>
      <c r="D31" s="23">
        <v>30</v>
      </c>
    </row>
    <row r="32" spans="1:4" x14ac:dyDescent="0.2">
      <c r="A32" s="10">
        <v>25</v>
      </c>
      <c r="B32" s="11" t="s">
        <v>26</v>
      </c>
      <c r="C32" s="14" t="s">
        <v>13</v>
      </c>
      <c r="D32" s="23">
        <v>2</v>
      </c>
    </row>
    <row r="33" spans="1:5" x14ac:dyDescent="0.2">
      <c r="A33" s="10">
        <v>26</v>
      </c>
      <c r="B33" s="11" t="s">
        <v>27</v>
      </c>
      <c r="C33" s="14" t="s">
        <v>13</v>
      </c>
      <c r="D33" s="23">
        <v>2</v>
      </c>
    </row>
    <row r="34" spans="1:5" x14ac:dyDescent="0.2">
      <c r="A34" s="10">
        <v>27</v>
      </c>
      <c r="B34" s="11" t="s">
        <v>28</v>
      </c>
      <c r="C34" s="14" t="s">
        <v>29</v>
      </c>
      <c r="D34" s="23">
        <v>1</v>
      </c>
    </row>
    <row r="35" spans="1:5" x14ac:dyDescent="0.2">
      <c r="A35" s="10">
        <v>28</v>
      </c>
      <c r="B35" s="11" t="s">
        <v>43</v>
      </c>
      <c r="C35" s="14" t="s">
        <v>14</v>
      </c>
      <c r="D35" s="23">
        <v>1</v>
      </c>
    </row>
    <row r="36" spans="1:5" x14ac:dyDescent="0.2">
      <c r="A36" s="10"/>
      <c r="B36" s="11"/>
      <c r="C36" s="14"/>
      <c r="D36" s="23"/>
    </row>
    <row r="37" spans="1:5" ht="12" thickBot="1" x14ac:dyDescent="0.25">
      <c r="A37" s="15"/>
      <c r="B37" s="15"/>
      <c r="C37" s="16"/>
      <c r="D37" s="25"/>
      <c r="E37" s="17"/>
    </row>
    <row r="38" spans="1:5" ht="12" thickTop="1" x14ac:dyDescent="0.2"/>
    <row r="40" spans="1:5" ht="14.55" customHeight="1" x14ac:dyDescent="0.2"/>
    <row r="42" spans="1:5" s="18" customFormat="1" ht="12.6" x14ac:dyDescent="0.2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Summary_Costs_Material</vt:lpstr>
      <vt:lpstr>Henderson</vt:lpstr>
      <vt:lpstr>Kirakira_AWS</vt:lpstr>
      <vt:lpstr>Garanga_AWS</vt:lpstr>
      <vt:lpstr>Ringi_AWS</vt:lpstr>
      <vt:lpstr>Lata_AWS</vt:lpstr>
      <vt:lpstr>Lake Tegano</vt:lpstr>
      <vt:lpstr>Summary_Costs_Material!Print_Area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RK. Kauramo</dc:creator>
  <cp:lastModifiedBy>Lucas LT. Toro</cp:lastModifiedBy>
  <cp:lastPrinted>2021-07-08T01:48:22Z</cp:lastPrinted>
  <dcterms:created xsi:type="dcterms:W3CDTF">2021-06-01T00:42:16Z</dcterms:created>
  <dcterms:modified xsi:type="dcterms:W3CDTF">2021-07-08T02:10:01Z</dcterms:modified>
</cp:coreProperties>
</file>