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dp.sharepoint.com/teams/TUR/ops/proc/Shared Documents/2022/TENDERS/2.ITBs/UNDP-TUR-ITB(UR)-2022-125_AKCAMESCIT_MTÖ/Solicitation/"/>
    </mc:Choice>
  </mc:AlternateContent>
  <xr:revisionPtr revIDLastSave="88" documentId="8_{ED513886-DDF8-4B7A-A092-EEA0F0EE024C}" xr6:coauthVersionLast="47" xr6:coauthVersionMax="47" xr10:uidLastSave="{7F637299-3110-4A4D-BE92-525EECEA289C}"/>
  <bookViews>
    <workbookView xWindow="-108" yWindow="-108" windowWidth="23256" windowHeight="12576" firstSheet="2" activeTab="5" xr2:uid="{273048B0-B10B-4859-A217-8727813DA29A}"/>
  </bookViews>
  <sheets>
    <sheet name="Summary Table" sheetId="1" r:id="rId1"/>
    <sheet name="1-Civil and Architectural Works" sheetId="3" r:id="rId2"/>
    <sheet name="2- Mechanical Works" sheetId="4" r:id="rId3"/>
    <sheet name="3- Electrical Works High" sheetId="5" r:id="rId4"/>
    <sheet name="4- Electrical Works Low" sheetId="6" r:id="rId5"/>
    <sheet name="5- Electrical Works Env"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9" i="1"/>
  <c r="D8" i="1"/>
  <c r="D7" i="1"/>
  <c r="D6" i="1"/>
  <c r="D5" i="1"/>
  <c r="H40" i="3"/>
  <c r="H65" i="3"/>
  <c r="H45" i="3"/>
  <c r="H33" i="2"/>
  <c r="H25" i="2"/>
  <c r="H21" i="2"/>
  <c r="H13" i="2"/>
  <c r="H91" i="5"/>
  <c r="H43" i="6"/>
  <c r="H35" i="6"/>
  <c r="H7" i="3"/>
  <c r="H31" i="3"/>
  <c r="H54" i="3"/>
  <c r="H34" i="4"/>
  <c r="H70" i="3"/>
  <c r="H35" i="2"/>
  <c r="H31" i="2"/>
  <c r="H27" i="2"/>
  <c r="H23" i="2"/>
  <c r="H19" i="2"/>
  <c r="H15" i="2"/>
  <c r="H11" i="2"/>
  <c r="H11" i="4"/>
  <c r="H75" i="5"/>
  <c r="H39" i="6"/>
  <c r="H31" i="6"/>
  <c r="H31" i="4"/>
  <c r="H58" i="5"/>
  <c r="H18" i="2"/>
  <c r="H80" i="5"/>
  <c r="H19" i="6"/>
  <c r="H34" i="3"/>
  <c r="H59" i="3"/>
  <c r="H64" i="3"/>
  <c r="H67" i="3"/>
  <c r="H42" i="3"/>
  <c r="H34" i="2"/>
  <c r="H71" i="3"/>
  <c r="H43" i="3"/>
  <c r="H56" i="3"/>
  <c r="H68" i="3"/>
  <c r="H13" i="5"/>
  <c r="H61" i="5"/>
  <c r="H27" i="6"/>
  <c r="H7" i="4"/>
  <c r="H18" i="3"/>
  <c r="H69" i="3"/>
  <c r="H37" i="6"/>
  <c r="H30" i="6"/>
  <c r="H9" i="3"/>
  <c r="H13" i="3"/>
  <c r="H21" i="3"/>
  <c r="H9" i="6"/>
  <c r="H19" i="4"/>
  <c r="H10" i="3"/>
  <c r="H11" i="3"/>
  <c r="H12" i="3"/>
  <c r="H14" i="3"/>
  <c r="H15" i="3"/>
  <c r="H16" i="3"/>
  <c r="H17" i="3"/>
  <c r="H19" i="3"/>
  <c r="H20" i="3"/>
  <c r="H22" i="3"/>
  <c r="H23" i="3"/>
  <c r="H24" i="3"/>
  <c r="H25" i="3"/>
  <c r="H26" i="3"/>
  <c r="H27" i="3"/>
  <c r="H28" i="3"/>
  <c r="H29" i="3"/>
  <c r="H30" i="3"/>
  <c r="H32" i="3"/>
  <c r="H33" i="3"/>
  <c r="H35" i="3"/>
  <c r="H36" i="3"/>
  <c r="H37" i="3"/>
  <c r="H38" i="3"/>
  <c r="H39" i="3"/>
  <c r="H41" i="3"/>
  <c r="H44" i="3"/>
  <c r="H46" i="3"/>
  <c r="H47" i="3"/>
  <c r="H48" i="3"/>
  <c r="H49" i="3"/>
  <c r="H50" i="3"/>
  <c r="H51" i="3"/>
  <c r="H52" i="3"/>
  <c r="H53" i="3"/>
  <c r="H55" i="3"/>
  <c r="H57" i="3"/>
  <c r="H58" i="3"/>
  <c r="H60" i="3"/>
  <c r="H61" i="3"/>
  <c r="H62" i="3"/>
  <c r="H63" i="3"/>
  <c r="H66" i="3"/>
  <c r="H72" i="3"/>
  <c r="H8" i="3"/>
  <c r="H6" i="3"/>
  <c r="H7" i="2"/>
  <c r="H9" i="2"/>
  <c r="H17" i="2"/>
  <c r="H22" i="2"/>
  <c r="H29" i="2"/>
  <c r="H32" i="2" l="1"/>
  <c r="H14" i="2"/>
  <c r="H26" i="4"/>
  <c r="H26" i="2"/>
  <c r="H16" i="2"/>
  <c r="H50" i="5"/>
  <c r="H29" i="4"/>
  <c r="H25" i="6"/>
  <c r="H96" i="5"/>
  <c r="H12" i="2"/>
  <c r="H17" i="6"/>
  <c r="H41" i="6"/>
  <c r="H28" i="2"/>
  <c r="H30" i="2"/>
  <c r="H11" i="6"/>
  <c r="H20" i="2"/>
  <c r="H36" i="2"/>
  <c r="H29" i="5"/>
  <c r="H10" i="2"/>
  <c r="H37" i="4"/>
  <c r="H6" i="2"/>
  <c r="H33" i="6"/>
  <c r="H24" i="2"/>
  <c r="H8" i="2"/>
  <c r="H28" i="6"/>
  <c r="H40" i="6"/>
  <c r="H39" i="5"/>
  <c r="H25" i="4"/>
  <c r="H37" i="5"/>
  <c r="H25" i="5"/>
  <c r="H71" i="5"/>
  <c r="H97" i="5"/>
  <c r="H49" i="5"/>
  <c r="H69" i="5"/>
  <c r="H36" i="4"/>
  <c r="H18" i="4"/>
  <c r="H10" i="4"/>
  <c r="H34" i="5"/>
  <c r="H26" i="5"/>
  <c r="H18" i="5"/>
  <c r="H10" i="5"/>
  <c r="H26" i="6"/>
  <c r="H18" i="6"/>
  <c r="H10" i="6"/>
  <c r="H15" i="6"/>
  <c r="H34" i="6"/>
  <c r="H42" i="6"/>
  <c r="H77" i="5"/>
  <c r="H23" i="5"/>
  <c r="H13" i="4"/>
  <c r="H33" i="4"/>
  <c r="H35" i="4"/>
  <c r="H72" i="5"/>
  <c r="H21" i="5"/>
  <c r="H56" i="5"/>
  <c r="H40" i="5"/>
  <c r="H33" i="5"/>
  <c r="H84" i="5"/>
  <c r="H68" i="5"/>
  <c r="H52" i="5"/>
  <c r="H19" i="5"/>
  <c r="H94" i="5"/>
  <c r="H78" i="5"/>
  <c r="H62" i="5"/>
  <c r="H46" i="5"/>
  <c r="H74" i="5"/>
  <c r="H15" i="5"/>
  <c r="H21" i="4"/>
  <c r="H20" i="4"/>
  <c r="H36" i="5"/>
  <c r="H28" i="5"/>
  <c r="H12" i="5"/>
  <c r="H20" i="6"/>
  <c r="H12" i="6"/>
  <c r="H23" i="6"/>
  <c r="H32" i="6"/>
  <c r="H13" i="6"/>
  <c r="H53" i="5"/>
  <c r="H39" i="4"/>
  <c r="H38" i="4"/>
  <c r="H66" i="5"/>
  <c r="H59" i="5"/>
  <c r="H43" i="5"/>
  <c r="H87" i="5"/>
  <c r="H55" i="5"/>
  <c r="H11" i="5"/>
  <c r="H81" i="5"/>
  <c r="H65" i="5"/>
  <c r="H31" i="5"/>
  <c r="H24" i="4"/>
  <c r="H16" i="4"/>
  <c r="H8" i="4"/>
  <c r="H32" i="5"/>
  <c r="H24" i="5"/>
  <c r="H16" i="5"/>
  <c r="H8" i="5"/>
  <c r="H24" i="6"/>
  <c r="H16" i="6"/>
  <c r="H8" i="6"/>
  <c r="H7" i="6"/>
  <c r="H36" i="6"/>
  <c r="H29" i="6"/>
  <c r="H82" i="5"/>
  <c r="H7" i="5"/>
  <c r="H15" i="4"/>
  <c r="H30" i="4"/>
  <c r="H32" i="4"/>
  <c r="H83" i="5"/>
  <c r="H67" i="5"/>
  <c r="H51" i="5"/>
  <c r="H9" i="5"/>
  <c r="H95" i="5"/>
  <c r="H79" i="5"/>
  <c r="H63" i="5"/>
  <c r="H47" i="5"/>
  <c r="H27" i="5"/>
  <c r="H89" i="5"/>
  <c r="H73" i="5"/>
  <c r="H57" i="5"/>
  <c r="H41" i="5"/>
  <c r="H85" i="5"/>
  <c r="H9" i="4"/>
  <c r="H12" i="4"/>
  <c r="H20" i="5"/>
  <c r="H22" i="4"/>
  <c r="H14" i="4"/>
  <c r="H6" i="4"/>
  <c r="H30" i="5"/>
  <c r="H22" i="5"/>
  <c r="H14" i="5"/>
  <c r="H6" i="5"/>
  <c r="H22" i="6"/>
  <c r="H14" i="6"/>
  <c r="H6" i="6"/>
  <c r="H38" i="6"/>
  <c r="H21" i="6"/>
  <c r="H42" i="5"/>
  <c r="H93" i="5"/>
  <c r="H28" i="4"/>
  <c r="H23" i="4"/>
  <c r="H17" i="4"/>
  <c r="H27" i="4"/>
  <c r="H45" i="5"/>
  <c r="H88" i="5"/>
  <c r="H64" i="5"/>
  <c r="H48" i="5"/>
  <c r="H17" i="5"/>
  <c r="H92" i="5"/>
  <c r="H76" i="5"/>
  <c r="H60" i="5"/>
  <c r="H44" i="5"/>
  <c r="H35" i="5"/>
  <c r="H86" i="5"/>
  <c r="H70" i="5"/>
  <c r="H54" i="5"/>
  <c r="H38" i="5"/>
  <c r="H90" i="5"/>
  <c r="H73" i="3"/>
  <c r="H37" i="2" l="1"/>
  <c r="H98" i="5"/>
  <c r="H44" i="6"/>
  <c r="H40" i="4"/>
</calcChain>
</file>

<file path=xl/sharedStrings.xml><?xml version="1.0" encoding="utf-8"?>
<sst xmlns="http://schemas.openxmlformats.org/spreadsheetml/2006/main" count="867" uniqueCount="552">
  <si>
    <t>Item #</t>
  </si>
  <si>
    <t>Description</t>
  </si>
  <si>
    <t>Total Price (USD)</t>
  </si>
  <si>
    <t>Civil and Architectural Works</t>
  </si>
  <si>
    <t>Mechanical Works</t>
  </si>
  <si>
    <t>Electrical Works (High Current Interior Wiring)</t>
  </si>
  <si>
    <t>Electrical Works (LOW CURRENT INTERIOR WIRING)</t>
  </si>
  <si>
    <t>Electrical Works (ENV. SEC. CAM. SYS.)</t>
  </si>
  <si>
    <t>Grand Total Price (item 1+item 2+item 3+item 4+item 5) (USD)</t>
  </si>
  <si>
    <t>Summary Table</t>
  </si>
  <si>
    <t>5- Electrical Works (Env. Sec. Cam. Sys.)</t>
  </si>
  <si>
    <t>S.</t>
  </si>
  <si>
    <t>Poz</t>
  </si>
  <si>
    <t>Unit</t>
  </si>
  <si>
    <t>Amount</t>
  </si>
  <si>
    <t>A</t>
  </si>
  <si>
    <t>Unit Price (USD)</t>
  </si>
  <si>
    <t>B</t>
  </si>
  <si>
    <t>AXB</t>
  </si>
  <si>
    <t>No</t>
  </si>
  <si>
    <t>Elec3-01</t>
  </si>
  <si>
    <t xml:space="preserve">Operator Computer Monitor (Type-1 Monitor) </t>
  </si>
  <si>
    <t>Pcs</t>
  </si>
  <si>
    <t>Elec3-02</t>
  </si>
  <si>
    <t xml:space="preserve">Field Cabinet </t>
  </si>
  <si>
    <t>Elec3-03</t>
  </si>
  <si>
    <t xml:space="preserve">1 KVA Uninterruptible Power Supply (UPS) </t>
  </si>
  <si>
    <t>Elec3-04</t>
  </si>
  <si>
    <t xml:space="preserve">Fiber Patch Panel (Cord) </t>
  </si>
  <si>
    <t>Elec3-05</t>
  </si>
  <si>
    <t xml:space="preserve">Network Video Recorder (NVR) 32 Channels </t>
  </si>
  <si>
    <t>Elec3-06</t>
  </si>
  <si>
    <t xml:space="preserve">Indoor Fixed Dome Camera </t>
  </si>
  <si>
    <t>Elec3-07</t>
  </si>
  <si>
    <t xml:space="preserve">Outdoor Fixed Bullet Camera </t>
  </si>
  <si>
    <t>Elec3-08</t>
  </si>
  <si>
    <t xml:space="preserve">Field Network Switch </t>
  </si>
  <si>
    <t>Elec3-09</t>
  </si>
  <si>
    <t xml:space="preserve">Indoor Network Switch </t>
  </si>
  <si>
    <t>Elec3-10</t>
  </si>
  <si>
    <t xml:space="preserve">Monitoring and Control Software </t>
  </si>
  <si>
    <t>Elec3-11</t>
  </si>
  <si>
    <t xml:space="preserve">Operator Computer (Secondary Monitoring Centre) Type-2 </t>
  </si>
  <si>
    <t>Elec3-12</t>
  </si>
  <si>
    <t xml:space="preserve">8 Ports Manageable Poe Network Switch (Measurement: Pcs) </t>
  </si>
  <si>
    <t>Elec3-13</t>
  </si>
  <si>
    <t xml:space="preserve">12 Automatic fuse panel, Halogen-free flame retardant type surface mounted tables </t>
  </si>
  <si>
    <t>Elec3-14</t>
  </si>
  <si>
    <t xml:space="preserve">Up to 2x25 A (30 mA), Residual current circuit breakers (TS EN 61008-1/TS EN 61008-2-1) </t>
  </si>
  <si>
    <t>Elec3-15</t>
  </si>
  <si>
    <t xml:space="preserve">Up to 16 A (6 kA), Switched Automatic Fuses (6 kA breaking capacity) </t>
  </si>
  <si>
    <t>Elec3-16</t>
  </si>
  <si>
    <t xml:space="preserve">Up to 40 A (10 kA), Switched Automatic Fuses (10 kA breaking capacity) </t>
  </si>
  <si>
    <t>Elec3-17</t>
  </si>
  <si>
    <t xml:space="preserve">3x4 mm², 1 kV underground cables and column and supply line installation YVV (NYY) (TS IEC 60502-1+A1) </t>
  </si>
  <si>
    <t>m</t>
  </si>
  <si>
    <t>Elec3-18</t>
  </si>
  <si>
    <t xml:space="preserve">Ø=50 mm PE corrugated pipe, Cable Protection Pipes </t>
  </si>
  <si>
    <t>Elec3-19</t>
  </si>
  <si>
    <t xml:space="preserve">Supply line facility with 3x4 mm², Lead-free PVC insulated cables (NHXMH, at least 300/500 V) </t>
  </si>
  <si>
    <t>Elec3-20</t>
  </si>
  <si>
    <t xml:space="preserve">20U 600 mmx600 mm 19" Free Standing cabinet </t>
  </si>
  <si>
    <t>Elec3-21</t>
  </si>
  <si>
    <t xml:space="preserve">Fixed shelf for 600 mm depth, Accessories belonging to the product </t>
  </si>
  <si>
    <t>Elec3-22</t>
  </si>
  <si>
    <t xml:space="preserve">Wheel group with brake (Front wheels with brake), Accessories belonging to the product </t>
  </si>
  <si>
    <t>Elec3-23</t>
  </si>
  <si>
    <t xml:space="preserve">Fan module with thermostat (2 fans), Accessories belonging to the Product </t>
  </si>
  <si>
    <t>Elec3-24</t>
  </si>
  <si>
    <t xml:space="preserve">19" rack type 6 group socket with switch, Accessories belonging to the product </t>
  </si>
  <si>
    <t>Elec3-25</t>
  </si>
  <si>
    <t xml:space="preserve">Utp Cat6H HALOGEN FREE 4x2x23 AWG, COPPER DATA CABLES </t>
  </si>
  <si>
    <t>Elec3-26</t>
  </si>
  <si>
    <t xml:space="preserve">24 Port, Utp Cat6 Patch Panel </t>
  </si>
  <si>
    <t>Elec3-27</t>
  </si>
  <si>
    <t xml:space="preserve">2 core SM Armoured F/O Cable, SINGLE MODE FIBRE OPTICAL CABLE </t>
  </si>
  <si>
    <t>Elec3-28</t>
  </si>
  <si>
    <t xml:space="preserve">SM LC pigtail, PIGTAIL </t>
  </si>
  <si>
    <t>Elec3-29</t>
  </si>
  <si>
    <t xml:space="preserve">ST/MM with 4 Fibre Capacity, Rack type Fibre Optic Termination Unit Pcs </t>
  </si>
  <si>
    <t>Elec3-30</t>
  </si>
  <si>
    <t xml:space="preserve">ST/MM with 8 Fibre Capacity, Rack type Fibre Optic Termination Unit Pcs </t>
  </si>
  <si>
    <t>Elec3-31</t>
  </si>
  <si>
    <t xml:space="preserve">Earth electrode (rod) electrolytic copper: (Measurement: Pcs: </t>
  </si>
  <si>
    <t>Total for Electrical Works (Env. Sec. Cam. Sys.) (USD)</t>
  </si>
  <si>
    <t>1-Civil and Architectural Works</t>
  </si>
  <si>
    <t xml:space="preserve"> Unit Price (USD)</t>
  </si>
  <si>
    <t xml:space="preserve">B </t>
  </si>
  <si>
    <t>Civ01</t>
  </si>
  <si>
    <t xml:space="preserve">Foundation and sub-foundation filling under construction, industrial productions and field concretes by compacting the stabilized material (08.008) with a vibrating roller </t>
  </si>
  <si>
    <t>m³</t>
  </si>
  <si>
    <t>Civ02</t>
  </si>
  <si>
    <t xml:space="preserve">Making formwork scaffolding from steel pipe (between 0,00- 4,00 m) </t>
  </si>
  <si>
    <t>Civ03</t>
  </si>
  <si>
    <t xml:space="preserve">Construction of a fully secure, exterior scaffolding consisting of pre-built components. (between 0,00- 51,50 m) </t>
  </si>
  <si>
    <t>m²</t>
  </si>
  <si>
    <t>Civ04</t>
  </si>
  <si>
    <t xml:space="preserve">Making a satin plaster coating (average 1 mm thickness) </t>
  </si>
  <si>
    <t>Civ05</t>
  </si>
  <si>
    <t xml:space="preserve">Applying single layer of 20 mm thick gypsum plaster to the walls with machine plaster (on concrete, brick, etc. surfaces) </t>
  </si>
  <si>
    <t>Civ06</t>
  </si>
  <si>
    <t xml:space="preserve">Making wall and facade cladding with 3 mm joint spaces, with 15x60 cm nominal size, rectified, all kinds of colours, patterns and surface features, 1st quality, matte, unglazed porcelain tiles (with tile adhesive) </t>
  </si>
  <si>
    <t>Civ07</t>
  </si>
  <si>
    <t xml:space="preserve">Making suspended ceiling with double scaffold suspension system with gypsum boards (Staple distance in the same direction is 900 mm, main carrier profile distance is 1000 mm, secondary carrier profile distance is 500 mm with axis intervals) ( 12,5 mm with single layer standard plasterboard) </t>
  </si>
  <si>
    <t>Civ08</t>
  </si>
  <si>
    <t xml:space="preserve">Applying two layers of antirust and two layers of synthetic paint on iron surfaces </t>
  </si>
  <si>
    <t>Civ09</t>
  </si>
  <si>
    <t xml:space="preserve">Applying two coats of water-based matte paint by applying a primer to satin plaster and gypsum board surfaces (interior facade) </t>
  </si>
  <si>
    <t>Civ10</t>
  </si>
  <si>
    <t xml:space="preserve">Applying two coats of antibacterial water-based matte paint by applying a primer to satin plaster and gypsum board surfaces (interior facade) </t>
  </si>
  <si>
    <t>Civ11</t>
  </si>
  <si>
    <t xml:space="preserve">Applying 1.5 mm thick, silicone-added acrylic-based colour coating on concrete, plaster and similar surfaces </t>
  </si>
  <si>
    <t>Civ12</t>
  </si>
  <si>
    <t xml:space="preserve">Roof covering with 0.70 mm thick trapezoidal aluminium sheets (EN AW 3003 Al-Mn1 Cu) on the existing wooden, steel, reinforced concrete beam or purlin roof </t>
  </si>
  <si>
    <t>Civ13</t>
  </si>
  <si>
    <t xml:space="preserve">Building a roof with 0.50 mm thick hot-dip galvanized corrugated/trapezoidal sheet on steel or pre-built reinforced concrete beam </t>
  </si>
  <si>
    <t>Civ14</t>
  </si>
  <si>
    <t xml:space="preserve">Building a kitchen cabinet under the counter (Uncoated) </t>
  </si>
  <si>
    <t>Civ15</t>
  </si>
  <si>
    <t xml:space="preserve">Building a kitchen cabinet over the counter (Uncoated) </t>
  </si>
  <si>
    <t>Civ16</t>
  </si>
  <si>
    <t xml:space="preserve">Building a walnut veneered information desk </t>
  </si>
  <si>
    <t>Civ17</t>
  </si>
  <si>
    <t xml:space="preserve">Building a suspended system suspended ceiling from 60x60 cm, 0.70 mm thick, minimum 20-micron electrostatic powder coated (polyester based) perforated aluminium plate (EN AW 3000 series) </t>
  </si>
  <si>
    <t>Civ18</t>
  </si>
  <si>
    <t xml:space="preserve">Building a protection fence with a 2.63 m high reinforced concrete pole mesh wire </t>
  </si>
  <si>
    <t>Civ19</t>
  </si>
  <si>
    <t xml:space="preserve">Making a vertical rain pipe with a diameter of 100 mm from the zinc plate No. 12 and fixing it in place </t>
  </si>
  <si>
    <t>Civ20</t>
  </si>
  <si>
    <t xml:space="preserve">Making a rain duct with a diameter of 155 mm from the zinc plate No. 12 and fixing it in place </t>
  </si>
  <si>
    <t>Civ21</t>
  </si>
  <si>
    <t xml:space="preserve">Replacing the interior and exterior door lock with mortise roller cylinder (Wide and narrow type) </t>
  </si>
  <si>
    <t>Civ22</t>
  </si>
  <si>
    <t xml:space="preserve">Replacing the door handle and mirrors (Chrome) </t>
  </si>
  <si>
    <t>Civ23</t>
  </si>
  <si>
    <t xml:space="preserve">Replacing the hinge </t>
  </si>
  <si>
    <t>Civ24</t>
  </si>
  <si>
    <t xml:space="preserve">Replacing the espagnolette set (Arm, iron and detailed) </t>
  </si>
  <si>
    <t>Civ25</t>
  </si>
  <si>
    <t>Civ26</t>
  </si>
  <si>
    <t xml:space="preserve">Making the Coping with Aluminium Composite Panels </t>
  </si>
  <si>
    <t>m2</t>
  </si>
  <si>
    <t>Civ27</t>
  </si>
  <si>
    <t xml:space="preserve">Covering countertops with 3 cm colored marble plaques </t>
  </si>
  <si>
    <t>Civ28</t>
  </si>
  <si>
    <t xml:space="preserve">Hot-dip galvanized coating on iron manufacturing </t>
  </si>
  <si>
    <t>kg</t>
  </si>
  <si>
    <t>Civ29</t>
  </si>
  <si>
    <t xml:space="preserve">Excavation of soft and hard soil by machine (Free excavation) </t>
  </si>
  <si>
    <t>Civ30</t>
  </si>
  <si>
    <t xml:space="preserve">Excavation of soft rock with machinery without using explosives (Free excavation) </t>
  </si>
  <si>
    <t>Civ31</t>
  </si>
  <si>
    <t xml:space="preserve">Supplying gravel, laying, irrigation and compaction by machine </t>
  </si>
  <si>
    <t>Civ32</t>
  </si>
  <si>
    <t xml:space="preserve">Pouring normal ready-mixed concrete in C 8/10 pressure strength class, gray colour, produced or purchased at the concrete plant and pressed with a concrete pump (including concrete transport) </t>
  </si>
  <si>
    <t>Civ33</t>
  </si>
  <si>
    <t xml:space="preserve">Pouring normal ready-mixed concrete in C 16/20 pressure strength class, gray colour, produced or purchased at the concrete plant and pressed with a concrete pump (including concrete transport) </t>
  </si>
  <si>
    <t>Civ34</t>
  </si>
  <si>
    <t xml:space="preserve">Pouring normal ready-mixed concrete in C 25/30 pressure strength class, gray colour, produced or purchased at the concrete plant and pressed with a concrete pump (including concrete transport) </t>
  </si>
  <si>
    <t>Civ35</t>
  </si>
  <si>
    <t xml:space="preserve">Building a wall with 85 mm thick horizontally perforated brick (190x85x190 mm) </t>
  </si>
  <si>
    <t>Civ36</t>
  </si>
  <si>
    <t xml:space="preserve">Building a wall with 200 mm thick horizontally perforated brick (250x200x250 mm) </t>
  </si>
  <si>
    <t>Civ37</t>
  </si>
  <si>
    <t xml:space="preserve">Waterproofing under the roof covering on pitched roofs with a 3 mm thick elastomer-based, polyester felt carrier polymer bitumen cover (bend at -20°C cold). </t>
  </si>
  <si>
    <t>Civ38</t>
  </si>
  <si>
    <t xml:space="preserve">Supply and installation of PVC-based corrugated drainage pipe with Ø 200 mm nominal diameter </t>
  </si>
  <si>
    <t>Civ39</t>
  </si>
  <si>
    <t xml:space="preserve">Applying external thermal insulation on the outer walls with 5 cm thick rockwool slabs (min. 120 kg/m³ density) and applying thermal insulation plaster on it (Sheathing) </t>
  </si>
  <si>
    <t>Civ40</t>
  </si>
  <si>
    <t xml:space="preserve">Thermal insulation horizontally (traditional navigable terrace roof etc.) with 5 cm thick rockwool plates (Rockwool - 150 kg/m³ density-loadable) </t>
  </si>
  <si>
    <t>Civ41</t>
  </si>
  <si>
    <t xml:space="preserve">Making flat surface concrete and reinforced concrete formwork, of wood </t>
  </si>
  <si>
    <t>Civ42</t>
  </si>
  <si>
    <t xml:space="preserve">Making a flat surface reinforced concrete formwork with plywood </t>
  </si>
  <si>
    <t>Civ43</t>
  </si>
  <si>
    <t xml:space="preserve">Making a snap roof made of wood (under the roof cover with OSB/3 coating) </t>
  </si>
  <si>
    <t>Civ44</t>
  </si>
  <si>
    <t xml:space="preserve">Applying OSB/3 coating on the roof </t>
  </si>
  <si>
    <t>Civ45</t>
  </si>
  <si>
    <t xml:space="preserve">Building laminate-coated, pressed, kraft-filled interior door leaf with boards made of wood fibre on both sides (mdf), replacing it </t>
  </si>
  <si>
    <t>Civ46</t>
  </si>
  <si>
    <t xml:space="preserve">Replacing ribbed wire mesh 1,500-3,000 kg/m² (including 3,000 kg/m²) </t>
  </si>
  <si>
    <t>Ton</t>
  </si>
  <si>
    <t>Civ47</t>
  </si>
  <si>
    <t xml:space="preserve">Ø 8- Ø 12 mm ribbed concrete steel bar, cutting, bending and repositioning of bars </t>
  </si>
  <si>
    <t>Civ48</t>
  </si>
  <si>
    <t xml:space="preserve">Ø 14- Ø 28 mm ribbed concrete steel bar, cutting, bending and repositioning of bars </t>
  </si>
  <si>
    <t>Civ49</t>
  </si>
  <si>
    <t xml:space="preserve">Making and replacing roof trusses from profile irons </t>
  </si>
  <si>
    <t>Civ50</t>
  </si>
  <si>
    <t xml:space="preserve">Carcass, (frame) construction with all kinds of profiles, steel bars and steel sheets, fixing in place (structure frame, beams from profile iron in bridges, caps, connections and similar manufactures) </t>
  </si>
  <si>
    <t>Civ51</t>
  </si>
  <si>
    <t xml:space="preserve">Making and installing windows and doors with square and rectangular profiles </t>
  </si>
  <si>
    <t>Civ52</t>
  </si>
  <si>
    <t xml:space="preserve">Building and installing in place the bending door frame from 2.00 mm thick hot rolled sheet metal </t>
  </si>
  <si>
    <t>Civ53</t>
  </si>
  <si>
    <t xml:space="preserve">Building and installing various iron works from flat and profile irons </t>
  </si>
  <si>
    <t>Civ54</t>
  </si>
  <si>
    <t xml:space="preserve">Building a railing from iron pipe by welding, putting it in place </t>
  </si>
  <si>
    <t>Civ55</t>
  </si>
  <si>
    <t xml:space="preserve">Manufacturing and replacing plastic joinery (all kinds of doors, windows, cladding and similar manufacturing from rigid PVC joinery profiles) Note: All main profiles and additional profiles must be placed in an inconspicuous and invisible place, at least 1 m when the window is closed. </t>
  </si>
  <si>
    <t>Civ56</t>
  </si>
  <si>
    <t xml:space="preserve">Production and replacement of natural-matte and anodized heat-insulated aluminium joinery </t>
  </si>
  <si>
    <t>Civ57</t>
  </si>
  <si>
    <t xml:space="preserve">Levelling the floor with an average thickness of 2 mm with a cement-based self-levelling mortar and applying a 2 mm thick PVC-based floor covering on it (homogeneous - Group T - 04.443/A2C) </t>
  </si>
  <si>
    <t>Civ58</t>
  </si>
  <si>
    <t xml:space="preserve">Making floor cladding with 3 mm joint spaces, with 60x60 cm nominal size, rectified, all kinds of colours, patterns and surface features, 1st quality, shining, unglazed porcelain tiles (with tile adhesive) </t>
  </si>
  <si>
    <t>Civ59</t>
  </si>
  <si>
    <t xml:space="preserve">Making floor cladding with 3 mm joint spaces, with 30x60 cm nominal size, rectified, all kinds of colours, patterns and surface features, 1st quality, shining, unglazed porcelain tiles (with tile adhesive) </t>
  </si>
  <si>
    <t>Civ60</t>
  </si>
  <si>
    <t xml:space="preserve">Laying a 50x20x10 cm white cement steam cured concrete border (chamfered, any colour) </t>
  </si>
  <si>
    <t>Civ61</t>
  </si>
  <si>
    <t xml:space="preserve">Floor covering with 3 cm thick colored marble slabs (3cmx30-40-50 cmxfree length) (honed or polished)) </t>
  </si>
  <si>
    <t>Civ62</t>
  </si>
  <si>
    <t xml:space="preserve">Stair tread covering with colored marble slabs (step 3 cm, pier 2 cm thick) (honed or polished) </t>
  </si>
  <si>
    <t>Civ63</t>
  </si>
  <si>
    <t xml:space="preserve">Applying a single layer of thin plaster with 350 kg cement dosed mortar </t>
  </si>
  <si>
    <t>Civ64</t>
  </si>
  <si>
    <t xml:space="preserve">Filling the metal door frame backs with concrete mortar </t>
  </si>
  <si>
    <t>Civ65</t>
  </si>
  <si>
    <t xml:space="preserve">Making a 200 kg cement dose levelling layer </t>
  </si>
  <si>
    <t>Civ66</t>
  </si>
  <si>
    <t xml:space="preserve">Applying screed with a thickness of 2.5 cm and 400 kg of cement </t>
  </si>
  <si>
    <t>Civ67</t>
  </si>
  <si>
    <t xml:space="preserve">Installing a double-glazed window unit of 4+4 mm thickness with 16 mm gaps to PVC and aluminium joinery with a profile </t>
  </si>
  <si>
    <t>Total for Civil and Architectural Works (USD)</t>
  </si>
  <si>
    <t>2- Mechanical Works</t>
  </si>
  <si>
    <t xml:space="preserve"> Unit Price (USD) </t>
  </si>
  <si>
    <t>Mec01</t>
  </si>
  <si>
    <t xml:space="preserve">Under-counter or over-counter oval washbasin Approximately 40x50 cm Glazed Ceramic Extra Class Washbasins </t>
  </si>
  <si>
    <t>Mec02</t>
  </si>
  <si>
    <t xml:space="preserve">50x60 cm Half Leg Set </t>
  </si>
  <si>
    <t>Mec03</t>
  </si>
  <si>
    <t xml:space="preserve">50x60 cm Handicapped Washbasin. (The depth of the washbasin must be minimum 43 cm and maximum 49 cm.) </t>
  </si>
  <si>
    <t>Mec04</t>
  </si>
  <si>
    <t xml:space="preserve">Washbasin fittings, First class: (Battery TS EN 200; Siphon TS-EN 274-1-2-3) </t>
  </si>
  <si>
    <t>Set</t>
  </si>
  <si>
    <t>Mec05</t>
  </si>
  <si>
    <t xml:space="preserve">Mirror (crystal glass) 40x50 cm+D106 </t>
  </si>
  <si>
    <t>Mec06</t>
  </si>
  <si>
    <t xml:space="preserve">Turkish-style toilet bowl (Extra class made of glazed ceramic) with plastic siphon, 50x60 cm </t>
  </si>
  <si>
    <t>Mec07</t>
  </si>
  <si>
    <t xml:space="preserve">Approximately 35x55 cm (Extra quality), SELF RESERVOIR AND LESS WATER CONSUMPTION EUROPEAN STYLE TOILET AND INSTALLATION (TS 800 EN 997) </t>
  </si>
  <si>
    <t>Mec08</t>
  </si>
  <si>
    <t xml:space="preserve">For the handicapped, approximately 35x70 cm. Extra quality. (The height of the toilet seat from the ground must be between 43 cm and 48 cm), SELF RESERVOIR AND LOW WATER CONSUMPTION EUROPEAN-STYLE TOILET AND INSTALLATION (TS 800 EN 997) </t>
  </si>
  <si>
    <t>Mec09</t>
  </si>
  <si>
    <t xml:space="preserve">Foldable grab bar for the handicapped, Foldable grab bar for the handicapped, </t>
  </si>
  <si>
    <t>Mec10</t>
  </si>
  <si>
    <t xml:space="preserve">Toilet grab bar for the disabled, Toilet grab bar for the disabled </t>
  </si>
  <si>
    <t>Mec11</t>
  </si>
  <si>
    <t xml:space="preserve">Paper holder (stainless steel) </t>
  </si>
  <si>
    <t>Mec12</t>
  </si>
  <si>
    <t xml:space="preserve">Hose Diameter DN 25 Hose Length 20 m, Tube Model Fire Cabinets, IN COMPLIANCE WITH TS. IN EN 671-1 NORMS </t>
  </si>
  <si>
    <t>Mec13</t>
  </si>
  <si>
    <t xml:space="preserve">DN 50, Fireman's Floor Connection Valve </t>
  </si>
  <si>
    <t>Mec14</t>
  </si>
  <si>
    <t xml:space="preserve">6 kg, ABC Dry Chemical Powder Portable Fire Extinguishers </t>
  </si>
  <si>
    <t>Mec15</t>
  </si>
  <si>
    <t xml:space="preserve">25 Ø mm (1") screw Cold water meters, Cold water meters: Supply and installation in the workplace </t>
  </si>
  <si>
    <t>Mec16</t>
  </si>
  <si>
    <t xml:space="preserve">7.50 m³ Prismatic Modular Stainless Steel Water Tank </t>
  </si>
  <si>
    <t>Mec17</t>
  </si>
  <si>
    <t xml:space="preserve">Flow-m³/h: 0-10 Pressure-mSS: 30-60, Two Pumps, Vertical Shaft Centrifugal Pump, Booster </t>
  </si>
  <si>
    <t>Mec18</t>
  </si>
  <si>
    <t xml:space="preserve">Welded galvanized pipe (1") (In-house screwed, 30% added) </t>
  </si>
  <si>
    <t>Mec19</t>
  </si>
  <si>
    <t xml:space="preserve">Pn 20 polypropylene clean water pipe 1/2" 20/3,4 mm Polypropylene clean water pipes (Physiotherm welded and screwed inside the building, 45% added) </t>
  </si>
  <si>
    <t>Mec20</t>
  </si>
  <si>
    <t xml:space="preserve">Pn 20 polypropylene clean water pipe 3/4" 25/4.2 mm Polypropylene clean water pipes (Physiotherm welded and screwed inside the building, 45% added) </t>
  </si>
  <si>
    <t>Mec21</t>
  </si>
  <si>
    <t xml:space="preserve">Pn 20 polypropylene clean water pipe 1" 32/5.4 mm Polypropylene clean water pipes (Physiotherm welded and screwed inside the building, 45% added) </t>
  </si>
  <si>
    <t>Mec22</t>
  </si>
  <si>
    <t xml:space="preserve">Pn 20 polypropylene pipe 1 1/4" 40/6.7 mm Polypropylene clean water pipes (18% added, to the soil outside the building) </t>
  </si>
  <si>
    <t>Mec23</t>
  </si>
  <si>
    <t xml:space="preserve">Pn 20 polypropylene pipe 1 1/2" 50/8.4 mm Polypropylene clean water pipes (18% added, to the soil outside the building) </t>
  </si>
  <si>
    <t>Mec24</t>
  </si>
  <si>
    <t xml:space="preserve">Pn 20 polypropylene pipe 2", 63/10.5 mm Polypropylene clean water pipes (18% added, to the soil outside the building) </t>
  </si>
  <si>
    <t>Mec25</t>
  </si>
  <si>
    <t xml:space="preserve">Rigid PVC plastic wastewater pipe (plug-in muff, diameter: 50-40 mm, wall thickness 3 mm) (Excluding the cost of mounting material) </t>
  </si>
  <si>
    <t>Mec26</t>
  </si>
  <si>
    <t xml:space="preserve">Rigid PVC plastic wastewater pipe (plug-in muff, diameter: 75-70 mm, wall thickness 3 mm) (Excluding the cost of mounting material) </t>
  </si>
  <si>
    <t>Mec27</t>
  </si>
  <si>
    <t xml:space="preserve">Rigid PVC plastic wastewater pipe (plug-in muff, diameter: 100-110 mm, wall thickness 3 mm) (Excluding the cost of mounting material) </t>
  </si>
  <si>
    <t>Mec28</t>
  </si>
  <si>
    <t xml:space="preserve">20 Ø mm (3/4"), Brass, pressed Teflon (PTFE), gasketed, full bore, screwed, BALL VALVES (TS 3148) </t>
  </si>
  <si>
    <t>Mec29</t>
  </si>
  <si>
    <t xml:space="preserve">Ball valve, brass press, Teflon seal (diameter: 40 mm) </t>
  </si>
  <si>
    <t>Mec30</t>
  </si>
  <si>
    <t xml:space="preserve">20 Ø mm (3/4"), Brass die casting screw, BACK VALVES (For hot and cold water) (TS EN 1074-3) </t>
  </si>
  <si>
    <t>Mec31</t>
  </si>
  <si>
    <t xml:space="preserve">25 Ø mm (1"), Brass die casting screw, BACK VALVES (For hot and cold water) (TS EN 1074-3) </t>
  </si>
  <si>
    <t>Mec32</t>
  </si>
  <si>
    <t>Vehicle Disinfection Tunnel 8 Meters</t>
  </si>
  <si>
    <t>Mec33</t>
  </si>
  <si>
    <t>Animal Drinker 2.5 Lt Capacity Cast, Floating</t>
  </si>
  <si>
    <t>Mec34</t>
  </si>
  <si>
    <t>Wall type Inverter split air conditioner (Qcol: 18.000 Btu/h)</t>
  </si>
  <si>
    <t>Total for Mechanical Works (USD)</t>
  </si>
  <si>
    <t>3- Electrical Works (High Current Interior Wiring)</t>
  </si>
  <si>
    <t>Elec1-01</t>
  </si>
  <si>
    <t xml:space="preserve">ø8mm Solid Copper Bar (0.45 kg/m) </t>
  </si>
  <si>
    <t>Elec1-02</t>
  </si>
  <si>
    <t xml:space="preserve">Sectional Welded Galvanized Iron Pole Traverse and Console (Urban) </t>
  </si>
  <si>
    <t>Elec1-03</t>
  </si>
  <si>
    <t xml:space="preserve">36 kV VHD-35 HH Normal Post Insulator </t>
  </si>
  <si>
    <t>Elec1-04</t>
  </si>
  <si>
    <t xml:space="preserve">B-35 Iron Traverse (Stopper) Insulator Rebar </t>
  </si>
  <si>
    <t>Elec1-05</t>
  </si>
  <si>
    <t xml:space="preserve">K1 (Normal Type) HH Chain Insulator </t>
  </si>
  <si>
    <t>Elec1-06</t>
  </si>
  <si>
    <t xml:space="preserve">36kV Insulated Carpet </t>
  </si>
  <si>
    <t>Elec1-07</t>
  </si>
  <si>
    <t xml:space="preserve">36kV, 10kA ZnO Surge Arrester </t>
  </si>
  <si>
    <t>Elec1-08</t>
  </si>
  <si>
    <t xml:space="preserve">36kV, 630A, 12.5kA External Type Fuse-Disconnector </t>
  </si>
  <si>
    <t>Elec1-09</t>
  </si>
  <si>
    <t xml:space="preserve">36kV, 2-20A MV Fuse Bushing </t>
  </si>
  <si>
    <t>Elec1-10</t>
  </si>
  <si>
    <t xml:space="preserve">Decorative Lighting Pole 6m </t>
  </si>
  <si>
    <t>Elec1-11</t>
  </si>
  <si>
    <t xml:space="preserve">30x30x30cm PVC-U Manhole and Manhole Cover </t>
  </si>
  <si>
    <t>Elec1-12</t>
  </si>
  <si>
    <t xml:space="preserve">Waterproof Led High Bay Luminary (min. 1400 lm, max. 100 W) </t>
  </si>
  <si>
    <t>Elec1-13</t>
  </si>
  <si>
    <t xml:space="preserve">Fireproof Compact Breaker 4x100A </t>
  </si>
  <si>
    <t>Elec1-14</t>
  </si>
  <si>
    <t xml:space="preserve">Electrical Panel Fire Extinguishing System (2kg) </t>
  </si>
  <si>
    <t>Elec1-15</t>
  </si>
  <si>
    <t xml:space="preserve">Hazard Sign (Aluminium), conforming to new specification </t>
  </si>
  <si>
    <t>Elec1-16</t>
  </si>
  <si>
    <t xml:space="preserve">2 m long galvanized 65x65x7 angle iron and 5m galvanized braided steel wire and its burial </t>
  </si>
  <si>
    <t>Elec1-17</t>
  </si>
  <si>
    <t xml:space="preserve">33/0.4-0.231kV, 200 kVA Dir. Power Transformer, Aluminium wound </t>
  </si>
  <si>
    <t>Elec1-18</t>
  </si>
  <si>
    <t xml:space="preserve">1kV, 1x50s mm² NYY Cable (to concrete channel, pole, wall) </t>
  </si>
  <si>
    <t>Elec1-19</t>
  </si>
  <si>
    <t xml:space="preserve">1kV, 4x 25c mm2 NYY Cable (to concrete channel, pole, wall) </t>
  </si>
  <si>
    <t>Elec1-20</t>
  </si>
  <si>
    <t xml:space="preserve">1kV, 4x25s mm² NYY Cable Termination </t>
  </si>
  <si>
    <t>Elec1-21</t>
  </si>
  <si>
    <t xml:space="preserve">Surface-mounted galvanized sheet-metal boards up to 0,50-0,60 m² (0,60 m² included), </t>
  </si>
  <si>
    <t>Elec1-22</t>
  </si>
  <si>
    <t xml:space="preserve">Panel with front cover, Special sheet panels (TS 3367 EN 60439-1) Note: "Type tests" shall be made and the test results shall be given to the Administration. </t>
  </si>
  <si>
    <t>Elec1-23</t>
  </si>
  <si>
    <t xml:space="preserve">Up to 0.10-0.20 m² (including 0.20 m²), Recessed type sheet metal tables (TS 3367 EN 60439-1) Note: "Type tests" shall be made and the corresponding test results shall be submitted to the Administration. </t>
  </si>
  <si>
    <t>Elec1-24</t>
  </si>
  <si>
    <t xml:space="preserve">Supply and assembly of copper busbars to be placed in cast boxes and panels in accordance with TSE conditions and painting with colours in TS EN 60445 </t>
  </si>
  <si>
    <t>Elec1-25</t>
  </si>
  <si>
    <t xml:space="preserve">Up to 3x100 A Icu: 35 kA, I1 (0,8-1) In, 3 poles, minimum Icu at 400 V AC: 35 kA, Thermic Protection adjustable, Magnetic Protection Fixed, Compact type thermal and magnetic shielded switches </t>
  </si>
  <si>
    <t>Elec1-26</t>
  </si>
  <si>
    <t xml:space="preserve">Up to 3x10 A, Dry type unprotected contactors (TS -3629) (TS EN 60947-4-1) </t>
  </si>
  <si>
    <t>Elec1-27</t>
  </si>
  <si>
    <t xml:space="preserve">Compensation contactor up to 15 kVAr (TS -3629) (TS EN 60947-4-1) </t>
  </si>
  <si>
    <t>Elec1-28</t>
  </si>
  <si>
    <t xml:space="preserve">Time relay used in lighting control </t>
  </si>
  <si>
    <t>Elec1-29</t>
  </si>
  <si>
    <t xml:space="preserve">Up to 2x63 A (30 mA), Residual current circuit breakers (TS EN 61008-1/TS EN 61008-2-1) </t>
  </si>
  <si>
    <t>Elec1-30</t>
  </si>
  <si>
    <t xml:space="preserve">Up to 4x40 A (30 mA), Residual current circuit breakers (TS EN 61008-1/TS EN 61008-2-1) </t>
  </si>
  <si>
    <t>Elec1-31</t>
  </si>
  <si>
    <t xml:space="preserve">Up to 4x63 A (30 mA), Residual current circuit breakers (TS EN 61008-1/TS EN 61008-2-1) </t>
  </si>
  <si>
    <t>Elec1-32</t>
  </si>
  <si>
    <t xml:space="preserve">Class B, 230 V AC, 100 kA (I imp, 10/350µs), three phase, neutral-earth, Panel type surge protectors (Low Voltage Surge Arresters) </t>
  </si>
  <si>
    <t>Elec1-33</t>
  </si>
  <si>
    <t xml:space="preserve">Up to 400 V, Additional compensation batteries </t>
  </si>
  <si>
    <t>kVAr</t>
  </si>
  <si>
    <t>Elec1-34</t>
  </si>
  <si>
    <t xml:space="preserve">Reactive Power Control Relay with at least 12 steps (SVC) </t>
  </si>
  <si>
    <t>Elec1-35</t>
  </si>
  <si>
    <t xml:space="preserve">Up to 5 kVAr (3x8A), Inductive Load driver </t>
  </si>
  <si>
    <t>Elec1-36</t>
  </si>
  <si>
    <t xml:space="preserve">230 V, up to 3 kVAr, Shunt Reactor </t>
  </si>
  <si>
    <t>Elec1-37</t>
  </si>
  <si>
    <t xml:space="preserve">Up to 16 A (3 kA), Switched Automatic Fuses (3 kA breaking capacity) </t>
  </si>
  <si>
    <t>Elec1-38</t>
  </si>
  <si>
    <t>Elec1-39</t>
  </si>
  <si>
    <t>Elec1-40</t>
  </si>
  <si>
    <t>Elec1-41</t>
  </si>
  <si>
    <t xml:space="preserve">Up to 25 A (10 kA), Switched Automatic Fuses (10 kA breaking capacity) </t>
  </si>
  <si>
    <t>Elec1-42</t>
  </si>
  <si>
    <t>Elec1-43</t>
  </si>
  <si>
    <t xml:space="preserve">100-500/5 A, Measurement Current Transformer (1 kV 5-10 VA, Sn: 0.5-1) (TS-620 EN 60044-1) With or without busbar type, same quality as the measuring instruments to be used, power 5-10 VA, class: 0.5-1, supply and installation of measurement current transformer </t>
  </si>
  <si>
    <t>Elec1-44</t>
  </si>
  <si>
    <t xml:space="preserve">up to 250 V, MARKER LAMPS </t>
  </si>
  <si>
    <t>Elec1-45</t>
  </si>
  <si>
    <t xml:space="preserve">2x10 mm², 1 kV underground cables and column and supply line installation YVV (NYY) (TS IEC 60502-1+A1) </t>
  </si>
  <si>
    <t>Elec1-46</t>
  </si>
  <si>
    <t xml:space="preserve">2x6 mm², 1 kV underground cables and column and supply line installation YVV (NYY) (TS IEC 60502-1+A1) </t>
  </si>
  <si>
    <t>Elec1-47</t>
  </si>
  <si>
    <t xml:space="preserve">3x2.5 mm², 1 kV underground cables and column and supply line installation YVV (NYY) (TS IEC 60502-1+A1) </t>
  </si>
  <si>
    <t>Elec1-48</t>
  </si>
  <si>
    <t xml:space="preserve">4x25 mm², 1 kV underground cables and column and supply line installation YVV (NYY) (TS IEC 60502-1+A1) </t>
  </si>
  <si>
    <t>Elec1-49</t>
  </si>
  <si>
    <t xml:space="preserve">4x10 mm², 1 kV underground cables and column and supply line installation YVV (NYY) (TS IEC 60502-1+A1) </t>
  </si>
  <si>
    <t>Elec1-50</t>
  </si>
  <si>
    <t xml:space="preserve">4x6 mm², 1 kV underground cables and column and supply line installation YVV (NYY) (TS 1178 IEC 60502) </t>
  </si>
  <si>
    <t>Elec1-51</t>
  </si>
  <si>
    <t xml:space="preserve">4x2.5 mm², 1 kV underground cables and column and supply line installation YVV (NYY) (TS IEC 60502-1+A1) </t>
  </si>
  <si>
    <t>Elec1-52</t>
  </si>
  <si>
    <t xml:space="preserve">5x2.5 mm², 1 kV underground cables and column and supply line installation YVV (NYY) (TS IEC 60502-1+A1) </t>
  </si>
  <si>
    <t>Elec1-53</t>
  </si>
  <si>
    <t xml:space="preserve">1x6 mm², 1 kV underground cables and column and supply line installation YVV (NYY) (TS IEC 60502-1+A1) </t>
  </si>
  <si>
    <t>Elec1-54</t>
  </si>
  <si>
    <t xml:space="preserve">1x10 mm², 1 kV underground cables and column and supply line installation YVV (NYY) (TS IEC 60502-1+A1) </t>
  </si>
  <si>
    <t>Elec1-55</t>
  </si>
  <si>
    <t xml:space="preserve">1x16 mm², 1 kV underground cables and column and supply line installation YVV (NYY) (TS IEC 60502-1+A1) </t>
  </si>
  <si>
    <t>Elec1-56</t>
  </si>
  <si>
    <t xml:space="preserve">1x50 mm², 1 kV underground cables and column and supply line installation YVV (NYY) (TS IEC 60502-1+A1) </t>
  </si>
  <si>
    <t>Elec1-57</t>
  </si>
  <si>
    <t>Elec1-58</t>
  </si>
  <si>
    <t xml:space="preserve">Ø=90 mm PE corrugated pipe, Cable Protection Pipes </t>
  </si>
  <si>
    <t>Elec1-59</t>
  </si>
  <si>
    <t xml:space="preserve">Surface mounted LED ceiling luminary with min. measurement of 30x60 (luminous flux at least 1500 lm, luminary’s luminous efficiency at least 100 lm/w). </t>
  </si>
  <si>
    <t>Elec1-60</t>
  </si>
  <si>
    <t xml:space="preserve">Surface mounted LED ceiling luminary with min. measurement of 60x60 (luminous flux at least 3300 lm, luminary’s luminous efficiency at least 100 lm/w). </t>
  </si>
  <si>
    <t>Elec1-61</t>
  </si>
  <si>
    <t xml:space="preserve">Flush mounted LED ceiling luminary with min. measurement of 60x60 (luminous flux at least 3300 lm, luminary’s luminous efficiency at least 100 lm/w). </t>
  </si>
  <si>
    <t>Elec1-62</t>
  </si>
  <si>
    <t xml:space="preserve">Flush-mounted, LED circular (downlight) luminary (with a luminous flux of at least 800 lm, luminary’s luminous efficiency of at least 100 lm/w). </t>
  </si>
  <si>
    <t>Elec1-63</t>
  </si>
  <si>
    <t xml:space="preserve">Surface-mounted, LED circular (downlight) luminary (with a luminous flux of at least 800 lm, luminary’s luminous efficiency of at least 100 lm/w). </t>
  </si>
  <si>
    <t>Elec1-64</t>
  </si>
  <si>
    <t xml:space="preserve">Emergency lighting kit price difference for led lighting fixtures </t>
  </si>
  <si>
    <t>Elec1-65</t>
  </si>
  <si>
    <t xml:space="preserve">Sensor led lighting fixture price difference </t>
  </si>
  <si>
    <t>Elec1-66</t>
  </si>
  <si>
    <t xml:space="preserve">Recessed earthed socket (TS-40), SEPARATELY MADE INSTALLATION SECTIONS </t>
  </si>
  <si>
    <t>Elec1-67</t>
  </si>
  <si>
    <t xml:space="preserve">Surface mounted earthed socket (TS-40), SEPARATELY MADE INSTALLATION SECTIONS </t>
  </si>
  <si>
    <t>Elec1-68</t>
  </si>
  <si>
    <t xml:space="preserve">2-pole (1NO+1NC contact), Ø 40 mm mushroom head </t>
  </si>
  <si>
    <t>Elec1-69</t>
  </si>
  <si>
    <t xml:space="preserve">Cable Tray Systems </t>
  </si>
  <si>
    <t>Elec1-70</t>
  </si>
  <si>
    <t xml:space="preserve">Cable Tray Systems Cover plate </t>
  </si>
  <si>
    <t>Elec1-71</t>
  </si>
  <si>
    <t xml:space="preserve">Column and supply line installation with 4x16 mm², 1 kV underground cables (N2XH, 0,6/1 kV) </t>
  </si>
  <si>
    <t>Elec1-72</t>
  </si>
  <si>
    <t xml:space="preserve">Column and supply line installation with 4x25 mm², 1 kV underground cables (N2XH, 0,6/1 kV) </t>
  </si>
  <si>
    <t>Elec1-73</t>
  </si>
  <si>
    <t xml:space="preserve">Column and supply line installation with 5x6 mm², 1 kV underground cables (N2XH, 0,6/1 kV) </t>
  </si>
  <si>
    <t>Elec1-74</t>
  </si>
  <si>
    <t xml:space="preserve">Column and supply line installation with 1x16 mm², 1 kV underground cables (N2XH, 0,6/1 kV) </t>
  </si>
  <si>
    <t>Elec1-75</t>
  </si>
  <si>
    <t xml:space="preserve">Column and supply line installation with 1x25 mm², 1 kV underground cables (N2XH, 0,6/1 kV) </t>
  </si>
  <si>
    <t>Elec1-76</t>
  </si>
  <si>
    <t xml:space="preserve">1x2,5 mm² cross section, Plastic insulated conductor (HO7Z,O7Z1, at least 300/500 V) </t>
  </si>
  <si>
    <t>Elec1-77</t>
  </si>
  <si>
    <t xml:space="preserve">1x4 mm² cross section, Plastic insulated conductor (HO7Z,O7Z1, at least 300/500 V) </t>
  </si>
  <si>
    <t>Elec1-78</t>
  </si>
  <si>
    <t xml:space="preserve">1x16 mm² cross section, Plastic insulated conductor (HO7Z,O7Z1, at least 300/500 V) </t>
  </si>
  <si>
    <t>Elec1-79</t>
  </si>
  <si>
    <t xml:space="preserve">2x2.5re, Flame resistant N2XHFE 180 0,6/1 kV cables (Cable Price) </t>
  </si>
  <si>
    <t>Elec1-80</t>
  </si>
  <si>
    <t xml:space="preserve">Normal Outlet, Security line lighting outlets </t>
  </si>
  <si>
    <t>Elec1-81</t>
  </si>
  <si>
    <t xml:space="preserve">Two-Way Switch Outlet, Security line lighting outlets </t>
  </si>
  <si>
    <t>Elec1-82</t>
  </si>
  <si>
    <t xml:space="preserve">Vaeviyen Outlet, Security line lighting outlets </t>
  </si>
  <si>
    <t>Elec1-83</t>
  </si>
  <si>
    <t xml:space="preserve">Parallel Outlet, Security line lighting outlets </t>
  </si>
  <si>
    <t>Elec1-84</t>
  </si>
  <si>
    <t xml:space="preserve">Security line socket outlet, socket outlet </t>
  </si>
  <si>
    <t>Elec1-85</t>
  </si>
  <si>
    <t xml:space="preserve">Average excitation path DL= 60 m, Active catching tip: (Measurement: Piece.) </t>
  </si>
  <si>
    <t>Elec1-86</t>
  </si>
  <si>
    <t xml:space="preserve">Roof pole (For active catching tip) (Measurement: Pcs: Preparation: 60%), LIGHTNING PROTECTION INSTALLATION </t>
  </si>
  <si>
    <t>Elec1-87</t>
  </si>
  <si>
    <t xml:space="preserve">50 mm² electrolytic copper conductor, installation of roof up and down conductors </t>
  </si>
  <si>
    <t>Elec1-88</t>
  </si>
  <si>
    <t xml:space="preserve">50 mm² solid copper, Building embracing conductor installation </t>
  </si>
  <si>
    <t>Elec1-89</t>
  </si>
  <si>
    <t xml:space="preserve">Galvanized steel sheet, 30x3.5 mm in size, coated with min 50µ zinc, in accordance with the specification, Building surrounding conductor installation </t>
  </si>
  <si>
    <t>Elec1-90</t>
  </si>
  <si>
    <t>Elec1-91</t>
  </si>
  <si>
    <t xml:space="preserve">Conductor protective duct: (Measurement: Pcs: </t>
  </si>
  <si>
    <t>Elec1-92</t>
  </si>
  <si>
    <t xml:space="preserve">ENH (ENERGY TRANSMISSION LINE) -TRANSFORMER PROJECT PREPARATION FEE </t>
  </si>
  <si>
    <t>Total for Electrical Works (High Current Interior Wiring) (USD)</t>
  </si>
  <si>
    <t>4- Electrical Works (Low Current Interior Wiring)</t>
  </si>
  <si>
    <t>Elec2-01</t>
  </si>
  <si>
    <t xml:space="preserve">24-Port 10/100/1000 Manageable Switch (There will be 4 1G SFP entries) </t>
  </si>
  <si>
    <t>Elec2-02</t>
  </si>
  <si>
    <t xml:space="preserve">120cm Dish Antenna </t>
  </si>
  <si>
    <t>Elec2-03</t>
  </si>
  <si>
    <t xml:space="preserve">Quadro Lnb </t>
  </si>
  <si>
    <t>Elec2-04</t>
  </si>
  <si>
    <t xml:space="preserve">10/24 Multiswitch Switchboard </t>
  </si>
  <si>
    <t>Elec2-05</t>
  </si>
  <si>
    <t xml:space="preserve">Satellite Socket with F Connector </t>
  </si>
  <si>
    <t>Elec2-06</t>
  </si>
  <si>
    <t xml:space="preserve">Empty pipe laying outlet, EMPTY PIPELINE (with TS conformity certified material) </t>
  </si>
  <si>
    <t>Elec2-07</t>
  </si>
  <si>
    <t>Elec2-08</t>
  </si>
  <si>
    <t>Elec2-09</t>
  </si>
  <si>
    <t xml:space="preserve">Ground Embedded (Under Screed) Cable Trays </t>
  </si>
  <si>
    <t>Elec2-10</t>
  </si>
  <si>
    <t xml:space="preserve">Underfloor Channel Junction </t>
  </si>
  <si>
    <t>Elec2-11</t>
  </si>
  <si>
    <t xml:space="preserve">Under-Screed or Raised Floor Multi Socket Box </t>
  </si>
  <si>
    <t>Elec2-12</t>
  </si>
  <si>
    <t xml:space="preserve">Data socket CAT 5e or CAT 6e RJ-45 (8 contacts) (22,5x45 mm), Cable Channel Sockets </t>
  </si>
  <si>
    <t>Elec2-13</t>
  </si>
  <si>
    <t xml:space="preserve">2x1.5re, Flame resistant N2XHFE 180 0,6/1 kV cables (Cable Price) </t>
  </si>
  <si>
    <t>Elec2-14</t>
  </si>
  <si>
    <t xml:space="preserve">Up to 30 Pairs, Telephone distribution boxes </t>
  </si>
  <si>
    <t>Elec2-15</t>
  </si>
  <si>
    <t xml:space="preserve">Conventional resettable fire alarm button and its installation </t>
  </si>
  <si>
    <t>Elec2-16</t>
  </si>
  <si>
    <t xml:space="preserve">Conventional optical smoke detector and installation </t>
  </si>
  <si>
    <t>Elec2-17</t>
  </si>
  <si>
    <t xml:space="preserve">Conventional optical smoke and temperature detector and installation </t>
  </si>
  <si>
    <t>Elec2-18</t>
  </si>
  <si>
    <t xml:space="preserve">Conventional type fire alarm switchboard for up to 4 zones (included) </t>
  </si>
  <si>
    <t>Elec2-19</t>
  </si>
  <si>
    <t xml:space="preserve">Electronic fire alarm siren with built-in flasher </t>
  </si>
  <si>
    <t>Elec2-20</t>
  </si>
  <si>
    <t xml:space="preserve">Single-sided, emergency guidance luminary (with Led) with 1 hour duration </t>
  </si>
  <si>
    <t>Elec2-21</t>
  </si>
  <si>
    <t xml:space="preserve">Indoor type, Line transformer and installation </t>
  </si>
  <si>
    <t>Elec2-22</t>
  </si>
  <si>
    <t xml:space="preserve">3-5 W single-sided loudspeaker, Speaker and installation </t>
  </si>
  <si>
    <t>Elec2-23</t>
  </si>
  <si>
    <t xml:space="preserve">Outdoor type air pressure loudspeaker up to 10 W, Loudspeaker and its installation </t>
  </si>
  <si>
    <t>Elec2-24</t>
  </si>
  <si>
    <t xml:space="preserve">Handheld microphone, Microphone </t>
  </si>
  <si>
    <t>Elec2-25</t>
  </si>
  <si>
    <t xml:space="preserve">Microphone line installation </t>
  </si>
  <si>
    <t>Elec2-26</t>
  </si>
  <si>
    <t xml:space="preserve">100 W, Amplifier and installation </t>
  </si>
  <si>
    <t>Elec2-27</t>
  </si>
  <si>
    <t xml:space="preserve">32U 600 mmx800 mm 19" Free Standing cabinet </t>
  </si>
  <si>
    <t>Elec2-28</t>
  </si>
  <si>
    <t xml:space="preserve">Fixed shelf for 800 mm depth, Accessories belonging to the product </t>
  </si>
  <si>
    <t>Elec2-29</t>
  </si>
  <si>
    <t>Elec2-30</t>
  </si>
  <si>
    <t>Elec2-31</t>
  </si>
  <si>
    <t>Elec2-32</t>
  </si>
  <si>
    <t xml:space="preserve">2x2x0.8+0.8 mm², JH(St) H HALOGEN-FREE FIRE ALARM CABLES (VDE 0815) </t>
  </si>
  <si>
    <t>Elec2-33</t>
  </si>
  <si>
    <t xml:space="preserve">RG 6/U-6 75, Coaxial Cables, TSEK Certified </t>
  </si>
  <si>
    <t>Elec2-34</t>
  </si>
  <si>
    <t xml:space="preserve">RG 11/U-6 75, Coaxial Cables, TSEK Certified </t>
  </si>
  <si>
    <t>Elec2-35</t>
  </si>
  <si>
    <t xml:space="preserve">2x1 mm², LIH(St) H HALOGEN FREE SIGNAL AND CONTROL CABLE (VDE 0815 </t>
  </si>
  <si>
    <t>Elec2-36</t>
  </si>
  <si>
    <t>Elec2-37</t>
  </si>
  <si>
    <t>Elec2-38</t>
  </si>
  <si>
    <t xml:space="preserve">4/20, [number of external subscribers/number of internal subscribers], Electronic Type Fully Automatic Telephone Switchboard </t>
  </si>
  <si>
    <t>Total for Electrical Works (Low Current Interior Wiring) (USD)</t>
  </si>
  <si>
    <t>UNDP-TUR-ITB(UR)-2022-125 | Construction of Livestock Market in Akçamescit Neighborhood Bartın Province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</si>
</sst>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 ;_-[$$-409]* \-#,##0.00\ ;_-[$$-409]* &quot;-&quot;??_ ;_-@_ "/>
  </numFmts>
  <fonts count="9" x14ac:knownFonts="1">
    <font>
      <sz val="11"/>
      <color theme="1"/>
      <name val="Calibri"/>
      <family val="2"/>
      <charset val="162"/>
      <scheme val="minor"/>
    </font>
    <font>
      <b/>
      <sz val="12"/>
      <color theme="1"/>
      <name val="Segoe UI"/>
      <family val="2"/>
      <charset val="162"/>
    </font>
    <font>
      <sz val="10"/>
      <color theme="1"/>
      <name val="Segoe UI"/>
      <family val="2"/>
      <charset val="162"/>
    </font>
    <font>
      <b/>
      <sz val="10"/>
      <color theme="1"/>
      <name val="Segoe UI"/>
      <family val="2"/>
      <charset val="162"/>
    </font>
    <font>
      <b/>
      <sz val="18"/>
      <color theme="1"/>
      <name val="Segoe UI"/>
      <family val="2"/>
      <charset val="162"/>
    </font>
    <font>
      <b/>
      <sz val="18"/>
      <color theme="1"/>
      <name val="Calibri"/>
      <family val="2"/>
      <charset val="162"/>
      <scheme val="minor"/>
    </font>
    <font>
      <b/>
      <sz val="18"/>
      <color theme="1"/>
      <name val="Times New Roman"/>
      <family val="1"/>
      <charset val="162"/>
    </font>
    <font>
      <b/>
      <sz val="11"/>
      <color theme="1"/>
      <name val="Calibri"/>
      <family val="2"/>
      <scheme val="minor"/>
    </font>
    <font>
      <b/>
      <sz val="10"/>
      <color theme="1"/>
      <name val="Calibri"/>
      <family val="2"/>
      <scheme val="minor"/>
    </font>
  </fonts>
  <fills count="2">
    <fill>
      <patternFill patternType="none"/>
    </fill>
    <fill>
      <patternFill patternType="gray125"/>
    </fill>
  </fills>
  <borders count="28">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84">
    <xf numFmtId="0" fontId="0" fillId="0" borderId="0" xfId="0"/>
    <xf numFmtId="0" fontId="0" fillId="0" borderId="0" xfId="0" applyAlignment="1">
      <alignment vertical="center"/>
    </xf>
    <xf numFmtId="0" fontId="2" fillId="0" borderId="7" xfId="0" applyFont="1" applyBorder="1" applyAlignment="1">
      <alignment horizontal="center" vertical="center" wrapText="1"/>
    </xf>
    <xf numFmtId="0" fontId="2" fillId="0" borderId="7" xfId="0" applyFont="1" applyBorder="1" applyAlignment="1">
      <alignment horizontal="justify" vertical="center"/>
    </xf>
    <xf numFmtId="0" fontId="2" fillId="0" borderId="7" xfId="0" applyFont="1" applyBorder="1" applyAlignment="1">
      <alignment horizontal="justify" vertical="center" wrapText="1"/>
    </xf>
    <xf numFmtId="2" fontId="2" fillId="0" borderId="7"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8" xfId="0" applyFont="1" applyBorder="1" applyAlignment="1">
      <alignment horizontal="justify"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7" xfId="0" applyFont="1" applyBorder="1" applyAlignment="1">
      <alignment vertical="center" wrapText="1"/>
    </xf>
    <xf numFmtId="4" fontId="2" fillId="0" borderId="7" xfId="0" applyNumberFormat="1" applyFont="1" applyBorder="1" applyAlignment="1">
      <alignment horizontal="right" vertical="center" wrapText="1"/>
    </xf>
    <xf numFmtId="0" fontId="2" fillId="0" borderId="7" xfId="0" applyFont="1" applyBorder="1" applyAlignment="1">
      <alignment vertical="center"/>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4" fontId="2" fillId="0" borderId="8" xfId="0" applyNumberFormat="1" applyFont="1" applyBorder="1" applyAlignment="1">
      <alignment horizontal="right" vertical="center" wrapText="1"/>
    </xf>
    <xf numFmtId="0" fontId="2" fillId="0" borderId="8" xfId="0" applyFont="1" applyBorder="1" applyAlignment="1">
      <alignment vertical="center" wrapText="1"/>
    </xf>
    <xf numFmtId="0" fontId="2" fillId="0" borderId="15"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justify" vertical="center" wrapText="1"/>
    </xf>
    <xf numFmtId="4" fontId="2" fillId="0" borderId="10" xfId="0" applyNumberFormat="1" applyFont="1" applyBorder="1" applyAlignment="1">
      <alignment horizontal="right" vertical="center" wrapText="1"/>
    </xf>
    <xf numFmtId="2" fontId="2" fillId="0" borderId="10" xfId="0" applyNumberFormat="1" applyFont="1" applyBorder="1" applyAlignment="1">
      <alignment horizontal="righ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justify" vertical="center" wrapText="1"/>
    </xf>
    <xf numFmtId="4" fontId="2" fillId="0" borderId="15" xfId="0" applyNumberFormat="1" applyFont="1" applyBorder="1" applyAlignment="1">
      <alignment horizontal="right" vertical="center" wrapText="1"/>
    </xf>
    <xf numFmtId="0" fontId="0" fillId="0" borderId="0" xfId="0" applyAlignment="1">
      <alignment horizontal="center"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justify" vertical="center"/>
    </xf>
    <xf numFmtId="0" fontId="2" fillId="0" borderId="15" xfId="0" applyFont="1" applyBorder="1" applyAlignment="1">
      <alignment horizontal="justify" vertical="center"/>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7"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vertical="center"/>
    </xf>
    <xf numFmtId="2" fontId="2" fillId="0" borderId="15" xfId="0" applyNumberFormat="1" applyFont="1" applyBorder="1" applyAlignment="1">
      <alignment horizontal="righ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8" xfId="0" applyFont="1" applyBorder="1" applyAlignment="1">
      <alignment horizontal="center" vertical="center" wrapText="1"/>
    </xf>
    <xf numFmtId="0" fontId="4" fillId="0" borderId="19" xfId="0" applyFont="1" applyBorder="1" applyAlignment="1">
      <alignment horizontal="right" vertical="center" wrapText="1"/>
    </xf>
    <xf numFmtId="0" fontId="4" fillId="0" borderId="20" xfId="0" applyFont="1" applyBorder="1" applyAlignment="1">
      <alignment horizontal="right" vertical="center" wrapText="1"/>
    </xf>
    <xf numFmtId="164" fontId="1" fillId="0" borderId="11" xfId="0" applyNumberFormat="1" applyFont="1" applyBorder="1" applyAlignment="1">
      <alignment vertical="center"/>
    </xf>
    <xf numFmtId="164" fontId="1" fillId="0" borderId="13" xfId="0" applyNumberFormat="1" applyFont="1" applyBorder="1" applyAlignment="1">
      <alignment vertical="center"/>
    </xf>
    <xf numFmtId="164" fontId="1" fillId="0" borderId="16" xfId="0" applyNumberFormat="1" applyFont="1" applyBorder="1" applyAlignment="1">
      <alignment vertical="center"/>
    </xf>
    <xf numFmtId="164" fontId="1" fillId="0" borderId="2" xfId="0" applyNumberFormat="1" applyFont="1" applyBorder="1" applyAlignment="1">
      <alignment vertical="center"/>
    </xf>
    <xf numFmtId="164" fontId="2" fillId="0" borderId="10" xfId="0" applyNumberFormat="1" applyFont="1" applyBorder="1" applyAlignment="1">
      <alignment horizontal="right" vertical="center" wrapText="1"/>
    </xf>
    <xf numFmtId="164" fontId="2" fillId="0" borderId="11" xfId="0" applyNumberFormat="1" applyFont="1" applyBorder="1" applyAlignment="1">
      <alignment horizontal="right" vertical="center" wrapText="1"/>
    </xf>
    <xf numFmtId="164" fontId="2" fillId="0" borderId="7" xfId="0" applyNumberFormat="1" applyFont="1" applyBorder="1" applyAlignment="1">
      <alignment horizontal="right" vertical="center" wrapText="1"/>
    </xf>
    <xf numFmtId="164" fontId="2" fillId="0" borderId="13" xfId="0" applyNumberFormat="1" applyFont="1" applyBorder="1" applyAlignment="1">
      <alignment horizontal="right" vertical="center" wrapText="1"/>
    </xf>
    <xf numFmtId="164" fontId="2" fillId="0" borderId="15" xfId="0" applyNumberFormat="1" applyFont="1" applyBorder="1" applyAlignment="1">
      <alignment horizontal="right" vertical="center" wrapText="1"/>
    </xf>
    <xf numFmtId="164" fontId="2" fillId="0" borderId="16" xfId="0" applyNumberFormat="1" applyFont="1" applyBorder="1" applyAlignment="1">
      <alignment horizontal="right" vertical="center" wrapText="1"/>
    </xf>
    <xf numFmtId="164" fontId="6" fillId="0" borderId="21" xfId="0" applyNumberFormat="1" applyFont="1" applyBorder="1" applyAlignment="1">
      <alignment vertical="center" wrapText="1"/>
    </xf>
    <xf numFmtId="164" fontId="2" fillId="0" borderId="8" xfId="0" applyNumberFormat="1" applyFont="1" applyBorder="1" applyAlignment="1">
      <alignment horizontal="right" vertical="center" wrapText="1"/>
    </xf>
    <xf numFmtId="164" fontId="2" fillId="0" borderId="18" xfId="0" applyNumberFormat="1" applyFont="1" applyBorder="1" applyAlignment="1">
      <alignment horizontal="right" vertical="center" wrapText="1"/>
    </xf>
    <xf numFmtId="0" fontId="8" fillId="0" borderId="27" xfId="0" applyFont="1" applyBorder="1" applyAlignment="1">
      <alignment horizontal="center" wrapText="1"/>
    </xf>
    <xf numFmtId="0" fontId="7" fillId="0" borderId="0" xfId="0" applyFont="1" applyAlignment="1">
      <alignment horizontal="center"/>
    </xf>
    <xf numFmtId="0" fontId="0" fillId="0" borderId="0" xfId="0"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61F75-70A7-4FFE-A1CA-481068BB58BA}">
  <dimension ref="B1:D10"/>
  <sheetViews>
    <sheetView workbookViewId="0">
      <selection activeCell="B1" sqref="B1:D1"/>
    </sheetView>
  </sheetViews>
  <sheetFormatPr defaultRowHeight="14.4" x14ac:dyDescent="0.3"/>
  <cols>
    <col min="3" max="3" width="60.6640625" customWidth="1"/>
    <col min="4" max="4" width="22.109375" customWidth="1"/>
  </cols>
  <sheetData>
    <row r="1" spans="2:4" ht="15" thickBot="1" x14ac:dyDescent="0.35">
      <c r="B1" s="80" t="s">
        <v>551</v>
      </c>
      <c r="C1" s="80"/>
      <c r="D1" s="80"/>
    </row>
    <row r="2" spans="2:4" ht="24" thickBot="1" x14ac:dyDescent="0.5">
      <c r="B2" s="50" t="s">
        <v>9</v>
      </c>
      <c r="C2" s="51"/>
      <c r="D2" s="52"/>
    </row>
    <row r="3" spans="2:4" ht="15" thickBot="1" x14ac:dyDescent="0.35"/>
    <row r="4" spans="2:4" ht="19.8" thickBot="1" x14ac:dyDescent="0.35">
      <c r="B4" s="39" t="s">
        <v>0</v>
      </c>
      <c r="C4" s="40" t="s">
        <v>1</v>
      </c>
      <c r="D4" s="40" t="s">
        <v>2</v>
      </c>
    </row>
    <row r="5" spans="2:4" ht="19.2" x14ac:dyDescent="0.3">
      <c r="B5" s="42">
        <v>1</v>
      </c>
      <c r="C5" s="43" t="s">
        <v>3</v>
      </c>
      <c r="D5" s="67">
        <f>'1-Civil and Architectural Works'!H73</f>
        <v>0</v>
      </c>
    </row>
    <row r="6" spans="2:4" ht="19.2" x14ac:dyDescent="0.3">
      <c r="B6" s="44">
        <v>2</v>
      </c>
      <c r="C6" s="41" t="s">
        <v>4</v>
      </c>
      <c r="D6" s="68">
        <f>'2- Mechanical Works'!H40</f>
        <v>0</v>
      </c>
    </row>
    <row r="7" spans="2:4" ht="19.2" x14ac:dyDescent="0.3">
      <c r="B7" s="44">
        <v>3</v>
      </c>
      <c r="C7" s="41" t="s">
        <v>5</v>
      </c>
      <c r="D7" s="68">
        <f>'3- Electrical Works High'!H98</f>
        <v>0</v>
      </c>
    </row>
    <row r="8" spans="2:4" ht="19.2" x14ac:dyDescent="0.3">
      <c r="B8" s="44">
        <v>4</v>
      </c>
      <c r="C8" s="41" t="s">
        <v>6</v>
      </c>
      <c r="D8" s="68">
        <f>'4- Electrical Works Low'!H44</f>
        <v>0</v>
      </c>
    </row>
    <row r="9" spans="2:4" ht="19.8" thickBot="1" x14ac:dyDescent="0.35">
      <c r="B9" s="45">
        <v>5</v>
      </c>
      <c r="C9" s="46" t="s">
        <v>7</v>
      </c>
      <c r="D9" s="69">
        <f>'5- Electrical Works Env'!H37</f>
        <v>0</v>
      </c>
    </row>
    <row r="10" spans="2:4" ht="42" customHeight="1" thickBot="1" x14ac:dyDescent="0.35">
      <c r="B10" s="48" t="s">
        <v>8</v>
      </c>
      <c r="C10" s="49"/>
      <c r="D10" s="70">
        <f>SUM(D5:D9)</f>
        <v>0</v>
      </c>
    </row>
  </sheetData>
  <mergeCells count="3">
    <mergeCell ref="B10:C10"/>
    <mergeCell ref="B2:D2"/>
    <mergeCell ref="B1:D1"/>
  </mergeCells>
  <pageMargins left="0.7" right="0.7" top="0.75" bottom="0.75" header="0.3" footer="0.3"/>
  <pageSetup paperSize="9" orientation="portrait" r:id="rId1"/>
  <customProperties>
    <customPr name="LastActive"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EB333-2439-40BF-B529-4C6DA381C144}">
  <dimension ref="B1:H73"/>
  <sheetViews>
    <sheetView workbookViewId="0">
      <selection activeCell="D7" sqref="D7"/>
    </sheetView>
  </sheetViews>
  <sheetFormatPr defaultRowHeight="14.4" x14ac:dyDescent="0.3"/>
  <cols>
    <col min="4" max="4" width="97.5546875" customWidth="1"/>
    <col min="7" max="7" width="18" customWidth="1"/>
    <col min="8" max="8" width="19.5546875" bestFit="1" customWidth="1"/>
  </cols>
  <sheetData>
    <row r="1" spans="2:8" x14ac:dyDescent="0.3">
      <c r="B1" s="81" t="s">
        <v>551</v>
      </c>
      <c r="C1" s="81"/>
      <c r="D1" s="81"/>
      <c r="E1" s="81"/>
      <c r="F1" s="81"/>
      <c r="G1" s="81"/>
      <c r="H1" s="81"/>
    </row>
    <row r="2" spans="2:8" ht="15" thickBot="1" x14ac:dyDescent="0.35"/>
    <row r="3" spans="2:8" ht="27.6" thickBot="1" x14ac:dyDescent="0.35">
      <c r="B3" s="53" t="s">
        <v>85</v>
      </c>
      <c r="C3" s="54"/>
      <c r="D3" s="54"/>
      <c r="E3" s="54"/>
      <c r="F3" s="54"/>
      <c r="G3" s="54"/>
      <c r="H3" s="55"/>
    </row>
    <row r="4" spans="2:8" ht="15" x14ac:dyDescent="0.3">
      <c r="B4" s="22" t="s">
        <v>11</v>
      </c>
      <c r="C4" s="56" t="s">
        <v>12</v>
      </c>
      <c r="D4" s="56" t="s">
        <v>1</v>
      </c>
      <c r="E4" s="56" t="s">
        <v>13</v>
      </c>
      <c r="F4" s="23" t="s">
        <v>14</v>
      </c>
      <c r="G4" s="23" t="s">
        <v>86</v>
      </c>
      <c r="H4" s="24" t="s">
        <v>2</v>
      </c>
    </row>
    <row r="5" spans="2:8" ht="15.6" thickBot="1" x14ac:dyDescent="0.35">
      <c r="B5" s="8" t="s">
        <v>19</v>
      </c>
      <c r="C5" s="57"/>
      <c r="D5" s="57"/>
      <c r="E5" s="57"/>
      <c r="F5" s="9" t="s">
        <v>15</v>
      </c>
      <c r="G5" s="9" t="s">
        <v>87</v>
      </c>
      <c r="H5" s="10" t="s">
        <v>18</v>
      </c>
    </row>
    <row r="6" spans="2:8" ht="30" x14ac:dyDescent="0.3">
      <c r="B6" s="25">
        <v>1</v>
      </c>
      <c r="C6" s="26" t="s">
        <v>88</v>
      </c>
      <c r="D6" s="27" t="s">
        <v>89</v>
      </c>
      <c r="E6" s="26" t="s">
        <v>90</v>
      </c>
      <c r="F6" s="28">
        <v>2700</v>
      </c>
      <c r="G6" s="71"/>
      <c r="H6" s="72">
        <f>F6*G6</f>
        <v>0</v>
      </c>
    </row>
    <row r="7" spans="2:8" ht="15" x14ac:dyDescent="0.3">
      <c r="B7" s="17">
        <v>2</v>
      </c>
      <c r="C7" s="2" t="s">
        <v>91</v>
      </c>
      <c r="D7" s="4" t="s">
        <v>92</v>
      </c>
      <c r="E7" s="2" t="s">
        <v>90</v>
      </c>
      <c r="F7" s="15">
        <v>1804.39</v>
      </c>
      <c r="G7" s="73"/>
      <c r="H7" s="74">
        <f t="shared" ref="H7:H9" si="0">F7*G7</f>
        <v>0</v>
      </c>
    </row>
    <row r="8" spans="2:8" ht="15" x14ac:dyDescent="0.3">
      <c r="B8" s="17">
        <v>3</v>
      </c>
      <c r="C8" s="2" t="s">
        <v>93</v>
      </c>
      <c r="D8" s="4" t="s">
        <v>94</v>
      </c>
      <c r="E8" s="2" t="s">
        <v>95</v>
      </c>
      <c r="F8" s="15">
        <v>559.1</v>
      </c>
      <c r="G8" s="73"/>
      <c r="H8" s="74">
        <f t="shared" si="0"/>
        <v>0</v>
      </c>
    </row>
    <row r="9" spans="2:8" ht="15" x14ac:dyDescent="0.3">
      <c r="B9" s="17">
        <v>4</v>
      </c>
      <c r="C9" s="2" t="s">
        <v>96</v>
      </c>
      <c r="D9" s="4" t="s">
        <v>97</v>
      </c>
      <c r="E9" s="2" t="s">
        <v>95</v>
      </c>
      <c r="F9" s="15">
        <v>925.99</v>
      </c>
      <c r="G9" s="73"/>
      <c r="H9" s="74">
        <f t="shared" si="0"/>
        <v>0</v>
      </c>
    </row>
    <row r="10" spans="2:8" ht="30" x14ac:dyDescent="0.3">
      <c r="B10" s="17">
        <v>5</v>
      </c>
      <c r="C10" s="2" t="s">
        <v>98</v>
      </c>
      <c r="D10" s="4" t="s">
        <v>99</v>
      </c>
      <c r="E10" s="2" t="s">
        <v>95</v>
      </c>
      <c r="F10" s="15">
        <v>925.99</v>
      </c>
      <c r="G10" s="73"/>
      <c r="H10" s="74">
        <f t="shared" ref="H10:H72" si="1">F10*G10</f>
        <v>0</v>
      </c>
    </row>
    <row r="11" spans="2:8" ht="30" x14ac:dyDescent="0.3">
      <c r="B11" s="17">
        <v>6</v>
      </c>
      <c r="C11" s="2" t="s">
        <v>100</v>
      </c>
      <c r="D11" s="4" t="s">
        <v>101</v>
      </c>
      <c r="E11" s="2" t="s">
        <v>95</v>
      </c>
      <c r="F11" s="15">
        <v>61.46</v>
      </c>
      <c r="G11" s="73"/>
      <c r="H11" s="74">
        <f t="shared" si="1"/>
        <v>0</v>
      </c>
    </row>
    <row r="12" spans="2:8" ht="45" x14ac:dyDescent="0.3">
      <c r="B12" s="17">
        <v>7</v>
      </c>
      <c r="C12" s="2" t="s">
        <v>102</v>
      </c>
      <c r="D12" s="4" t="s">
        <v>103</v>
      </c>
      <c r="E12" s="2" t="s">
        <v>95</v>
      </c>
      <c r="F12" s="15">
        <v>84.53</v>
      </c>
      <c r="G12" s="73"/>
      <c r="H12" s="74">
        <f t="shared" si="1"/>
        <v>0</v>
      </c>
    </row>
    <row r="13" spans="2:8" ht="15" x14ac:dyDescent="0.3">
      <c r="B13" s="17">
        <v>8</v>
      </c>
      <c r="C13" s="2" t="s">
        <v>104</v>
      </c>
      <c r="D13" s="4" t="s">
        <v>105</v>
      </c>
      <c r="E13" s="2" t="s">
        <v>95</v>
      </c>
      <c r="F13" s="15">
        <v>2660</v>
      </c>
      <c r="G13" s="73"/>
      <c r="H13" s="74">
        <f t="shared" si="1"/>
        <v>0</v>
      </c>
    </row>
    <row r="14" spans="2:8" ht="30" x14ac:dyDescent="0.3">
      <c r="B14" s="17">
        <v>9</v>
      </c>
      <c r="C14" s="2" t="s">
        <v>106</v>
      </c>
      <c r="D14" s="4" t="s">
        <v>107</v>
      </c>
      <c r="E14" s="2" t="s">
        <v>95</v>
      </c>
      <c r="F14" s="15">
        <v>544.49</v>
      </c>
      <c r="G14" s="73"/>
      <c r="H14" s="74">
        <f t="shared" si="1"/>
        <v>0</v>
      </c>
    </row>
    <row r="15" spans="2:8" ht="30" x14ac:dyDescent="0.3">
      <c r="B15" s="17">
        <v>10</v>
      </c>
      <c r="C15" s="2" t="s">
        <v>108</v>
      </c>
      <c r="D15" s="4" t="s">
        <v>109</v>
      </c>
      <c r="E15" s="2" t="s">
        <v>95</v>
      </c>
      <c r="F15" s="15">
        <v>381.5</v>
      </c>
      <c r="G15" s="73"/>
      <c r="H15" s="74">
        <f t="shared" si="1"/>
        <v>0</v>
      </c>
    </row>
    <row r="16" spans="2:8" ht="15" x14ac:dyDescent="0.3">
      <c r="B16" s="17">
        <v>11</v>
      </c>
      <c r="C16" s="2" t="s">
        <v>110</v>
      </c>
      <c r="D16" s="4" t="s">
        <v>111</v>
      </c>
      <c r="E16" s="2" t="s">
        <v>95</v>
      </c>
      <c r="F16" s="15">
        <v>737.09</v>
      </c>
      <c r="G16" s="73"/>
      <c r="H16" s="74">
        <f t="shared" si="1"/>
        <v>0</v>
      </c>
    </row>
    <row r="17" spans="2:8" ht="30" x14ac:dyDescent="0.3">
      <c r="B17" s="17">
        <v>12</v>
      </c>
      <c r="C17" s="2" t="s">
        <v>112</v>
      </c>
      <c r="D17" s="4" t="s">
        <v>113</v>
      </c>
      <c r="E17" s="2" t="s">
        <v>95</v>
      </c>
      <c r="F17" s="15">
        <v>484.94</v>
      </c>
      <c r="G17" s="73"/>
      <c r="H17" s="74">
        <f t="shared" si="1"/>
        <v>0</v>
      </c>
    </row>
    <row r="18" spans="2:8" ht="30" x14ac:dyDescent="0.3">
      <c r="B18" s="17">
        <v>13</v>
      </c>
      <c r="C18" s="2" t="s">
        <v>114</v>
      </c>
      <c r="D18" s="4" t="s">
        <v>115</v>
      </c>
      <c r="E18" s="2" t="s">
        <v>95</v>
      </c>
      <c r="F18" s="15">
        <v>3840</v>
      </c>
      <c r="G18" s="73"/>
      <c r="H18" s="74">
        <f t="shared" si="1"/>
        <v>0</v>
      </c>
    </row>
    <row r="19" spans="2:8" ht="15" x14ac:dyDescent="0.3">
      <c r="B19" s="17">
        <v>14</v>
      </c>
      <c r="C19" s="2" t="s">
        <v>116</v>
      </c>
      <c r="D19" s="4" t="s">
        <v>117</v>
      </c>
      <c r="E19" s="2" t="s">
        <v>95</v>
      </c>
      <c r="F19" s="15">
        <v>3.78</v>
      </c>
      <c r="G19" s="73"/>
      <c r="H19" s="74">
        <f t="shared" si="1"/>
        <v>0</v>
      </c>
    </row>
    <row r="20" spans="2:8" ht="15" x14ac:dyDescent="0.3">
      <c r="B20" s="17">
        <v>15</v>
      </c>
      <c r="C20" s="2" t="s">
        <v>118</v>
      </c>
      <c r="D20" s="4" t="s">
        <v>119</v>
      </c>
      <c r="E20" s="2" t="s">
        <v>95</v>
      </c>
      <c r="F20" s="15">
        <v>2.52</v>
      </c>
      <c r="G20" s="73"/>
      <c r="H20" s="74">
        <f t="shared" si="1"/>
        <v>0</v>
      </c>
    </row>
    <row r="21" spans="2:8" ht="15" x14ac:dyDescent="0.3">
      <c r="B21" s="17">
        <v>16</v>
      </c>
      <c r="C21" s="2" t="s">
        <v>120</v>
      </c>
      <c r="D21" s="4" t="s">
        <v>121</v>
      </c>
      <c r="E21" s="2" t="s">
        <v>95</v>
      </c>
      <c r="F21" s="15">
        <v>1.92</v>
      </c>
      <c r="G21" s="73"/>
      <c r="H21" s="74">
        <f t="shared" si="1"/>
        <v>0</v>
      </c>
    </row>
    <row r="22" spans="2:8" ht="30" x14ac:dyDescent="0.3">
      <c r="B22" s="17">
        <v>17</v>
      </c>
      <c r="C22" s="2" t="s">
        <v>122</v>
      </c>
      <c r="D22" s="4" t="s">
        <v>123</v>
      </c>
      <c r="E22" s="2" t="s">
        <v>95</v>
      </c>
      <c r="F22" s="15">
        <v>371.16</v>
      </c>
      <c r="G22" s="73"/>
      <c r="H22" s="74">
        <f t="shared" si="1"/>
        <v>0</v>
      </c>
    </row>
    <row r="23" spans="2:8" ht="15" x14ac:dyDescent="0.3">
      <c r="B23" s="17">
        <v>18</v>
      </c>
      <c r="C23" s="2" t="s">
        <v>124</v>
      </c>
      <c r="D23" s="4" t="s">
        <v>125</v>
      </c>
      <c r="E23" s="2" t="s">
        <v>55</v>
      </c>
      <c r="F23" s="15">
        <v>747.5</v>
      </c>
      <c r="G23" s="73"/>
      <c r="H23" s="74">
        <f t="shared" si="1"/>
        <v>0</v>
      </c>
    </row>
    <row r="24" spans="2:8" ht="15" x14ac:dyDescent="0.3">
      <c r="B24" s="17">
        <v>19</v>
      </c>
      <c r="C24" s="2" t="s">
        <v>126</v>
      </c>
      <c r="D24" s="4" t="s">
        <v>127</v>
      </c>
      <c r="E24" s="2" t="s">
        <v>55</v>
      </c>
      <c r="F24" s="15">
        <v>44</v>
      </c>
      <c r="G24" s="73"/>
      <c r="H24" s="74">
        <f t="shared" si="1"/>
        <v>0</v>
      </c>
    </row>
    <row r="25" spans="2:8" ht="15" x14ac:dyDescent="0.3">
      <c r="B25" s="17">
        <v>20</v>
      </c>
      <c r="C25" s="2" t="s">
        <v>128</v>
      </c>
      <c r="D25" s="4" t="s">
        <v>129</v>
      </c>
      <c r="E25" s="2" t="s">
        <v>55</v>
      </c>
      <c r="F25" s="15">
        <v>141</v>
      </c>
      <c r="G25" s="73"/>
      <c r="H25" s="74">
        <f t="shared" si="1"/>
        <v>0</v>
      </c>
    </row>
    <row r="26" spans="2:8" ht="15" x14ac:dyDescent="0.3">
      <c r="B26" s="17">
        <v>21</v>
      </c>
      <c r="C26" s="2" t="s">
        <v>130</v>
      </c>
      <c r="D26" s="4" t="s">
        <v>131</v>
      </c>
      <c r="E26" s="2" t="s">
        <v>22</v>
      </c>
      <c r="F26" s="15">
        <v>26</v>
      </c>
      <c r="G26" s="73"/>
      <c r="H26" s="74">
        <f t="shared" si="1"/>
        <v>0</v>
      </c>
    </row>
    <row r="27" spans="2:8" ht="15" x14ac:dyDescent="0.3">
      <c r="B27" s="17">
        <v>22</v>
      </c>
      <c r="C27" s="2" t="s">
        <v>132</v>
      </c>
      <c r="D27" s="4" t="s">
        <v>133</v>
      </c>
      <c r="E27" s="2" t="s">
        <v>22</v>
      </c>
      <c r="F27" s="15">
        <v>26</v>
      </c>
      <c r="G27" s="73"/>
      <c r="H27" s="74">
        <f t="shared" si="1"/>
        <v>0</v>
      </c>
    </row>
    <row r="28" spans="2:8" ht="15" x14ac:dyDescent="0.3">
      <c r="B28" s="17">
        <v>23</v>
      </c>
      <c r="C28" s="2" t="s">
        <v>134</v>
      </c>
      <c r="D28" s="4" t="s">
        <v>135</v>
      </c>
      <c r="E28" s="2" t="s">
        <v>22</v>
      </c>
      <c r="F28" s="15">
        <v>96</v>
      </c>
      <c r="G28" s="73"/>
      <c r="H28" s="74">
        <f t="shared" si="1"/>
        <v>0</v>
      </c>
    </row>
    <row r="29" spans="2:8" ht="15" x14ac:dyDescent="0.3">
      <c r="B29" s="17">
        <v>24</v>
      </c>
      <c r="C29" s="2" t="s">
        <v>136</v>
      </c>
      <c r="D29" s="4" t="s">
        <v>137</v>
      </c>
      <c r="E29" s="2" t="s">
        <v>22</v>
      </c>
      <c r="F29" s="15">
        <v>48</v>
      </c>
      <c r="G29" s="73"/>
      <c r="H29" s="74">
        <f t="shared" si="1"/>
        <v>0</v>
      </c>
    </row>
    <row r="30" spans="2:8" ht="15" x14ac:dyDescent="0.3">
      <c r="B30" s="17">
        <v>25</v>
      </c>
      <c r="C30" s="2" t="s">
        <v>138</v>
      </c>
      <c r="D30" s="4" t="s">
        <v>135</v>
      </c>
      <c r="E30" s="2" t="s">
        <v>22</v>
      </c>
      <c r="F30" s="15">
        <v>52</v>
      </c>
      <c r="G30" s="73"/>
      <c r="H30" s="74">
        <f t="shared" si="1"/>
        <v>0</v>
      </c>
    </row>
    <row r="31" spans="2:8" ht="15" x14ac:dyDescent="0.3">
      <c r="B31" s="17">
        <v>26</v>
      </c>
      <c r="C31" s="2" t="s">
        <v>139</v>
      </c>
      <c r="D31" s="4" t="s">
        <v>140</v>
      </c>
      <c r="E31" s="2" t="s">
        <v>141</v>
      </c>
      <c r="F31" s="15">
        <v>105.49</v>
      </c>
      <c r="G31" s="73"/>
      <c r="H31" s="74">
        <f t="shared" si="1"/>
        <v>0</v>
      </c>
    </row>
    <row r="32" spans="2:8" ht="15" x14ac:dyDescent="0.3">
      <c r="B32" s="17">
        <v>27</v>
      </c>
      <c r="C32" s="2" t="s">
        <v>142</v>
      </c>
      <c r="D32" s="4" t="s">
        <v>143</v>
      </c>
      <c r="E32" s="2" t="s">
        <v>95</v>
      </c>
      <c r="F32" s="15">
        <v>6.18</v>
      </c>
      <c r="G32" s="73"/>
      <c r="H32" s="74">
        <f t="shared" si="1"/>
        <v>0</v>
      </c>
    </row>
    <row r="33" spans="2:8" ht="15" x14ac:dyDescent="0.3">
      <c r="B33" s="17">
        <v>28</v>
      </c>
      <c r="C33" s="2" t="s">
        <v>144</v>
      </c>
      <c r="D33" s="4" t="s">
        <v>145</v>
      </c>
      <c r="E33" s="2" t="s">
        <v>146</v>
      </c>
      <c r="F33" s="15">
        <v>20150</v>
      </c>
      <c r="G33" s="73"/>
      <c r="H33" s="74">
        <f t="shared" si="1"/>
        <v>0</v>
      </c>
    </row>
    <row r="34" spans="2:8" ht="15" x14ac:dyDescent="0.3">
      <c r="B34" s="17">
        <v>29</v>
      </c>
      <c r="C34" s="2" t="s">
        <v>147</v>
      </c>
      <c r="D34" s="4" t="s">
        <v>148</v>
      </c>
      <c r="E34" s="2" t="s">
        <v>90</v>
      </c>
      <c r="F34" s="15">
        <v>17000</v>
      </c>
      <c r="G34" s="73"/>
      <c r="H34" s="74">
        <f t="shared" si="1"/>
        <v>0</v>
      </c>
    </row>
    <row r="35" spans="2:8" ht="15" x14ac:dyDescent="0.3">
      <c r="B35" s="17">
        <v>30</v>
      </c>
      <c r="C35" s="2" t="s">
        <v>149</v>
      </c>
      <c r="D35" s="4" t="s">
        <v>150</v>
      </c>
      <c r="E35" s="2" t="s">
        <v>90</v>
      </c>
      <c r="F35" s="15">
        <v>3000</v>
      </c>
      <c r="G35" s="73"/>
      <c r="H35" s="74">
        <f t="shared" si="1"/>
        <v>0</v>
      </c>
    </row>
    <row r="36" spans="2:8" ht="15" x14ac:dyDescent="0.3">
      <c r="B36" s="17">
        <v>31</v>
      </c>
      <c r="C36" s="2" t="s">
        <v>151</v>
      </c>
      <c r="D36" s="4" t="s">
        <v>152</v>
      </c>
      <c r="E36" s="2" t="s">
        <v>90</v>
      </c>
      <c r="F36" s="15">
        <v>14.59</v>
      </c>
      <c r="G36" s="73"/>
      <c r="H36" s="74">
        <f t="shared" si="1"/>
        <v>0</v>
      </c>
    </row>
    <row r="37" spans="2:8" ht="30" x14ac:dyDescent="0.3">
      <c r="B37" s="17">
        <v>32</v>
      </c>
      <c r="C37" s="2" t="s">
        <v>153</v>
      </c>
      <c r="D37" s="4" t="s">
        <v>154</v>
      </c>
      <c r="E37" s="2" t="s">
        <v>90</v>
      </c>
      <c r="F37" s="15">
        <v>207.31</v>
      </c>
      <c r="G37" s="73"/>
      <c r="H37" s="74">
        <f t="shared" si="1"/>
        <v>0</v>
      </c>
    </row>
    <row r="38" spans="2:8" ht="30" x14ac:dyDescent="0.3">
      <c r="B38" s="17">
        <v>33</v>
      </c>
      <c r="C38" s="2" t="s">
        <v>155</v>
      </c>
      <c r="D38" s="4" t="s">
        <v>156</v>
      </c>
      <c r="E38" s="2" t="s">
        <v>90</v>
      </c>
      <c r="F38" s="15">
        <v>2131.8000000000002</v>
      </c>
      <c r="G38" s="73"/>
      <c r="H38" s="74">
        <f t="shared" si="1"/>
        <v>0</v>
      </c>
    </row>
    <row r="39" spans="2:8" ht="30" x14ac:dyDescent="0.3">
      <c r="B39" s="17">
        <v>34</v>
      </c>
      <c r="C39" s="2" t="s">
        <v>157</v>
      </c>
      <c r="D39" s="4" t="s">
        <v>158</v>
      </c>
      <c r="E39" s="2" t="s">
        <v>90</v>
      </c>
      <c r="F39" s="15">
        <v>1768.2</v>
      </c>
      <c r="G39" s="73"/>
      <c r="H39" s="74">
        <f t="shared" si="1"/>
        <v>0</v>
      </c>
    </row>
    <row r="40" spans="2:8" ht="15" x14ac:dyDescent="0.3">
      <c r="B40" s="17">
        <v>35</v>
      </c>
      <c r="C40" s="2" t="s">
        <v>159</v>
      </c>
      <c r="D40" s="4" t="s">
        <v>160</v>
      </c>
      <c r="E40" s="2" t="s">
        <v>95</v>
      </c>
      <c r="F40" s="15">
        <v>17.399999999999999</v>
      </c>
      <c r="G40" s="73"/>
      <c r="H40" s="74">
        <f t="shared" si="1"/>
        <v>0</v>
      </c>
    </row>
    <row r="41" spans="2:8" ht="15" x14ac:dyDescent="0.3">
      <c r="B41" s="17">
        <v>36</v>
      </c>
      <c r="C41" s="2" t="s">
        <v>161</v>
      </c>
      <c r="D41" s="4" t="s">
        <v>162</v>
      </c>
      <c r="E41" s="2" t="s">
        <v>95</v>
      </c>
      <c r="F41" s="15">
        <v>739.79</v>
      </c>
      <c r="G41" s="73"/>
      <c r="H41" s="74">
        <f t="shared" si="1"/>
        <v>0</v>
      </c>
    </row>
    <row r="42" spans="2:8" ht="30" x14ac:dyDescent="0.3">
      <c r="B42" s="17">
        <v>37</v>
      </c>
      <c r="C42" s="2" t="s">
        <v>163</v>
      </c>
      <c r="D42" s="4" t="s">
        <v>164</v>
      </c>
      <c r="E42" s="2" t="s">
        <v>95</v>
      </c>
      <c r="F42" s="15">
        <v>484.94</v>
      </c>
      <c r="G42" s="73"/>
      <c r="H42" s="74">
        <f t="shared" si="1"/>
        <v>0</v>
      </c>
    </row>
    <row r="43" spans="2:8" ht="15" x14ac:dyDescent="0.3">
      <c r="B43" s="17">
        <v>38</v>
      </c>
      <c r="C43" s="2" t="s">
        <v>165</v>
      </c>
      <c r="D43" s="4" t="s">
        <v>166</v>
      </c>
      <c r="E43" s="2" t="s">
        <v>55</v>
      </c>
      <c r="F43" s="15">
        <v>500</v>
      </c>
      <c r="G43" s="73"/>
      <c r="H43" s="74">
        <f t="shared" si="1"/>
        <v>0</v>
      </c>
    </row>
    <row r="44" spans="2:8" ht="30" x14ac:dyDescent="0.3">
      <c r="B44" s="17">
        <v>39</v>
      </c>
      <c r="C44" s="2" t="s">
        <v>167</v>
      </c>
      <c r="D44" s="4" t="s">
        <v>168</v>
      </c>
      <c r="E44" s="2" t="s">
        <v>95</v>
      </c>
      <c r="F44" s="15">
        <v>737.09</v>
      </c>
      <c r="G44" s="73"/>
      <c r="H44" s="74">
        <f t="shared" si="1"/>
        <v>0</v>
      </c>
    </row>
    <row r="45" spans="2:8" ht="30" x14ac:dyDescent="0.3">
      <c r="B45" s="17">
        <v>40</v>
      </c>
      <c r="C45" s="2" t="s">
        <v>169</v>
      </c>
      <c r="D45" s="4" t="s">
        <v>170</v>
      </c>
      <c r="E45" s="2" t="s">
        <v>95</v>
      </c>
      <c r="F45" s="15">
        <v>484.49</v>
      </c>
      <c r="G45" s="73"/>
      <c r="H45" s="74">
        <f t="shared" si="1"/>
        <v>0</v>
      </c>
    </row>
    <row r="46" spans="2:8" ht="15" x14ac:dyDescent="0.3">
      <c r="B46" s="17">
        <v>41</v>
      </c>
      <c r="C46" s="2" t="s">
        <v>171</v>
      </c>
      <c r="D46" s="4" t="s">
        <v>172</v>
      </c>
      <c r="E46" s="2" t="s">
        <v>95</v>
      </c>
      <c r="F46" s="15">
        <v>6256</v>
      </c>
      <c r="G46" s="73"/>
      <c r="H46" s="74">
        <f t="shared" si="1"/>
        <v>0</v>
      </c>
    </row>
    <row r="47" spans="2:8" ht="15" x14ac:dyDescent="0.3">
      <c r="B47" s="17">
        <v>42</v>
      </c>
      <c r="C47" s="2" t="s">
        <v>173</v>
      </c>
      <c r="D47" s="4" t="s">
        <v>174</v>
      </c>
      <c r="E47" s="2" t="s">
        <v>95</v>
      </c>
      <c r="F47" s="15">
        <v>143.68</v>
      </c>
      <c r="G47" s="73"/>
      <c r="H47" s="74">
        <f t="shared" si="1"/>
        <v>0</v>
      </c>
    </row>
    <row r="48" spans="2:8" ht="15" x14ac:dyDescent="0.3">
      <c r="B48" s="17">
        <v>43</v>
      </c>
      <c r="C48" s="2" t="s">
        <v>175</v>
      </c>
      <c r="D48" s="4" t="s">
        <v>176</v>
      </c>
      <c r="E48" s="2" t="s">
        <v>95</v>
      </c>
      <c r="F48" s="15">
        <v>454.98</v>
      </c>
      <c r="G48" s="73"/>
      <c r="H48" s="74">
        <f t="shared" si="1"/>
        <v>0</v>
      </c>
    </row>
    <row r="49" spans="2:8" ht="15" x14ac:dyDescent="0.3">
      <c r="B49" s="17">
        <v>44</v>
      </c>
      <c r="C49" s="2" t="s">
        <v>177</v>
      </c>
      <c r="D49" s="4" t="s">
        <v>178</v>
      </c>
      <c r="E49" s="2" t="s">
        <v>95</v>
      </c>
      <c r="F49" s="15">
        <v>484.94</v>
      </c>
      <c r="G49" s="73"/>
      <c r="H49" s="74">
        <f t="shared" si="1"/>
        <v>0</v>
      </c>
    </row>
    <row r="50" spans="2:8" ht="30" x14ac:dyDescent="0.3">
      <c r="B50" s="17">
        <v>45</v>
      </c>
      <c r="C50" s="2" t="s">
        <v>179</v>
      </c>
      <c r="D50" s="4" t="s">
        <v>180</v>
      </c>
      <c r="E50" s="2" t="s">
        <v>95</v>
      </c>
      <c r="F50" s="15">
        <v>40.64</v>
      </c>
      <c r="G50" s="73"/>
      <c r="H50" s="74">
        <f t="shared" si="1"/>
        <v>0</v>
      </c>
    </row>
    <row r="51" spans="2:8" ht="15" x14ac:dyDescent="0.3">
      <c r="B51" s="17">
        <v>46</v>
      </c>
      <c r="C51" s="2" t="s">
        <v>181</v>
      </c>
      <c r="D51" s="4" t="s">
        <v>182</v>
      </c>
      <c r="E51" s="2" t="s">
        <v>183</v>
      </c>
      <c r="F51" s="15">
        <v>55</v>
      </c>
      <c r="G51" s="73"/>
      <c r="H51" s="74">
        <f t="shared" si="1"/>
        <v>0</v>
      </c>
    </row>
    <row r="52" spans="2:8" ht="15" x14ac:dyDescent="0.3">
      <c r="B52" s="17">
        <v>47</v>
      </c>
      <c r="C52" s="2" t="s">
        <v>184</v>
      </c>
      <c r="D52" s="4" t="s">
        <v>185</v>
      </c>
      <c r="E52" s="2" t="s">
        <v>183</v>
      </c>
      <c r="F52" s="15">
        <v>73.14</v>
      </c>
      <c r="G52" s="73"/>
      <c r="H52" s="74">
        <f t="shared" si="1"/>
        <v>0</v>
      </c>
    </row>
    <row r="53" spans="2:8" ht="15" x14ac:dyDescent="0.3">
      <c r="B53" s="17">
        <v>48</v>
      </c>
      <c r="C53" s="2" t="s">
        <v>186</v>
      </c>
      <c r="D53" s="4" t="s">
        <v>187</v>
      </c>
      <c r="E53" s="2" t="s">
        <v>183</v>
      </c>
      <c r="F53" s="15">
        <v>67.38</v>
      </c>
      <c r="G53" s="73"/>
      <c r="H53" s="74">
        <f t="shared" si="1"/>
        <v>0</v>
      </c>
    </row>
    <row r="54" spans="2:8" ht="15" x14ac:dyDescent="0.3">
      <c r="B54" s="17">
        <v>49</v>
      </c>
      <c r="C54" s="2" t="s">
        <v>188</v>
      </c>
      <c r="D54" s="4" t="s">
        <v>189</v>
      </c>
      <c r="E54" s="2" t="s">
        <v>183</v>
      </c>
      <c r="F54" s="15">
        <v>76.2</v>
      </c>
      <c r="G54" s="73"/>
      <c r="H54" s="74">
        <f t="shared" si="1"/>
        <v>0</v>
      </c>
    </row>
    <row r="55" spans="2:8" ht="30" x14ac:dyDescent="0.3">
      <c r="B55" s="17">
        <v>50</v>
      </c>
      <c r="C55" s="2" t="s">
        <v>190</v>
      </c>
      <c r="D55" s="4" t="s">
        <v>191</v>
      </c>
      <c r="E55" s="2" t="s">
        <v>183</v>
      </c>
      <c r="F55" s="15">
        <v>50.8</v>
      </c>
      <c r="G55" s="73"/>
      <c r="H55" s="74">
        <f t="shared" si="1"/>
        <v>0</v>
      </c>
    </row>
    <row r="56" spans="2:8" ht="15" x14ac:dyDescent="0.3">
      <c r="B56" s="17">
        <v>51</v>
      </c>
      <c r="C56" s="2" t="s">
        <v>192</v>
      </c>
      <c r="D56" s="4" t="s">
        <v>193</v>
      </c>
      <c r="E56" s="2" t="s">
        <v>146</v>
      </c>
      <c r="F56" s="15">
        <v>4254.5</v>
      </c>
      <c r="G56" s="73"/>
      <c r="H56" s="74">
        <f t="shared" si="1"/>
        <v>0</v>
      </c>
    </row>
    <row r="57" spans="2:8" ht="15" x14ac:dyDescent="0.3">
      <c r="B57" s="17">
        <v>52</v>
      </c>
      <c r="C57" s="2" t="s">
        <v>194</v>
      </c>
      <c r="D57" s="4" t="s">
        <v>195</v>
      </c>
      <c r="E57" s="2" t="s">
        <v>146</v>
      </c>
      <c r="F57" s="15">
        <v>278.56</v>
      </c>
      <c r="G57" s="73"/>
      <c r="H57" s="74">
        <f t="shared" si="1"/>
        <v>0</v>
      </c>
    </row>
    <row r="58" spans="2:8" ht="15" x14ac:dyDescent="0.3">
      <c r="B58" s="17">
        <v>53</v>
      </c>
      <c r="C58" s="2" t="s">
        <v>196</v>
      </c>
      <c r="D58" s="4" t="s">
        <v>197</v>
      </c>
      <c r="E58" s="2" t="s">
        <v>146</v>
      </c>
      <c r="F58" s="15">
        <v>8366</v>
      </c>
      <c r="G58" s="73"/>
      <c r="H58" s="74">
        <f t="shared" si="1"/>
        <v>0</v>
      </c>
    </row>
    <row r="59" spans="2:8" ht="15" x14ac:dyDescent="0.3">
      <c r="B59" s="17">
        <v>54</v>
      </c>
      <c r="C59" s="2" t="s">
        <v>198</v>
      </c>
      <c r="D59" s="4" t="s">
        <v>199</v>
      </c>
      <c r="E59" s="2" t="s">
        <v>146</v>
      </c>
      <c r="F59" s="15">
        <v>20150</v>
      </c>
      <c r="G59" s="73"/>
      <c r="H59" s="74">
        <f t="shared" si="1"/>
        <v>0</v>
      </c>
    </row>
    <row r="60" spans="2:8" ht="45" x14ac:dyDescent="0.3">
      <c r="B60" s="17">
        <v>55</v>
      </c>
      <c r="C60" s="2" t="s">
        <v>200</v>
      </c>
      <c r="D60" s="4" t="s">
        <v>201</v>
      </c>
      <c r="E60" s="2" t="s">
        <v>146</v>
      </c>
      <c r="F60" s="15">
        <v>2522.3000000000002</v>
      </c>
      <c r="G60" s="73"/>
      <c r="H60" s="74">
        <f t="shared" si="1"/>
        <v>0</v>
      </c>
    </row>
    <row r="61" spans="2:8" ht="15" x14ac:dyDescent="0.3">
      <c r="B61" s="17">
        <v>56</v>
      </c>
      <c r="C61" s="2" t="s">
        <v>202</v>
      </c>
      <c r="D61" s="4" t="s">
        <v>203</v>
      </c>
      <c r="E61" s="2" t="s">
        <v>146</v>
      </c>
      <c r="F61" s="15">
        <v>469.44</v>
      </c>
      <c r="G61" s="73"/>
      <c r="H61" s="74">
        <f t="shared" si="1"/>
        <v>0</v>
      </c>
    </row>
    <row r="62" spans="2:8" ht="30" x14ac:dyDescent="0.3">
      <c r="B62" s="17">
        <v>57</v>
      </c>
      <c r="C62" s="2" t="s">
        <v>204</v>
      </c>
      <c r="D62" s="4" t="s">
        <v>205</v>
      </c>
      <c r="E62" s="2" t="s">
        <v>95</v>
      </c>
      <c r="F62" s="15">
        <v>67.599999999999994</v>
      </c>
      <c r="G62" s="73"/>
      <c r="H62" s="74">
        <f t="shared" si="1"/>
        <v>0</v>
      </c>
    </row>
    <row r="63" spans="2:8" ht="30" x14ac:dyDescent="0.3">
      <c r="B63" s="17">
        <v>58</v>
      </c>
      <c r="C63" s="2" t="s">
        <v>206</v>
      </c>
      <c r="D63" s="4" t="s">
        <v>207</v>
      </c>
      <c r="E63" s="2" t="s">
        <v>95</v>
      </c>
      <c r="F63" s="15">
        <v>436.35</v>
      </c>
      <c r="G63" s="73"/>
      <c r="H63" s="74">
        <f t="shared" si="1"/>
        <v>0</v>
      </c>
    </row>
    <row r="64" spans="2:8" ht="30" x14ac:dyDescent="0.3">
      <c r="B64" s="17">
        <v>59</v>
      </c>
      <c r="C64" s="2" t="s">
        <v>208</v>
      </c>
      <c r="D64" s="4" t="s">
        <v>209</v>
      </c>
      <c r="E64" s="2" t="s">
        <v>95</v>
      </c>
      <c r="F64" s="15">
        <v>40.630000000000003</v>
      </c>
      <c r="G64" s="73"/>
      <c r="H64" s="74">
        <f t="shared" si="1"/>
        <v>0</v>
      </c>
    </row>
    <row r="65" spans="2:8" ht="15" x14ac:dyDescent="0.3">
      <c r="B65" s="17">
        <v>60</v>
      </c>
      <c r="C65" s="2" t="s">
        <v>210</v>
      </c>
      <c r="D65" s="4" t="s">
        <v>211</v>
      </c>
      <c r="E65" s="2" t="s">
        <v>55</v>
      </c>
      <c r="F65" s="15">
        <v>434.2</v>
      </c>
      <c r="G65" s="73"/>
      <c r="H65" s="74">
        <f t="shared" si="1"/>
        <v>0</v>
      </c>
    </row>
    <row r="66" spans="2:8" ht="15" x14ac:dyDescent="0.3">
      <c r="B66" s="17">
        <v>61</v>
      </c>
      <c r="C66" s="2" t="s">
        <v>212</v>
      </c>
      <c r="D66" s="4" t="s">
        <v>213</v>
      </c>
      <c r="E66" s="2" t="s">
        <v>95</v>
      </c>
      <c r="F66" s="15">
        <v>9.6</v>
      </c>
      <c r="G66" s="73"/>
      <c r="H66" s="74">
        <f t="shared" si="1"/>
        <v>0</v>
      </c>
    </row>
    <row r="67" spans="2:8" ht="15" x14ac:dyDescent="0.3">
      <c r="B67" s="17">
        <v>62</v>
      </c>
      <c r="C67" s="2" t="s">
        <v>214</v>
      </c>
      <c r="D67" s="4" t="s">
        <v>215</v>
      </c>
      <c r="E67" s="2" t="s">
        <v>55</v>
      </c>
      <c r="F67" s="15">
        <v>40</v>
      </c>
      <c r="G67" s="73"/>
      <c r="H67" s="74">
        <f t="shared" si="1"/>
        <v>0</v>
      </c>
    </row>
    <row r="68" spans="2:8" ht="15" x14ac:dyDescent="0.3">
      <c r="B68" s="17">
        <v>63</v>
      </c>
      <c r="C68" s="2" t="s">
        <v>216</v>
      </c>
      <c r="D68" s="4" t="s">
        <v>217</v>
      </c>
      <c r="E68" s="2" t="s">
        <v>95</v>
      </c>
      <c r="F68" s="15">
        <v>737.09</v>
      </c>
      <c r="G68" s="73"/>
      <c r="H68" s="74">
        <f t="shared" si="1"/>
        <v>0</v>
      </c>
    </row>
    <row r="69" spans="2:8" ht="15" x14ac:dyDescent="0.3">
      <c r="B69" s="17">
        <v>64</v>
      </c>
      <c r="C69" s="2" t="s">
        <v>218</v>
      </c>
      <c r="D69" s="4" t="s">
        <v>219</v>
      </c>
      <c r="E69" s="2" t="s">
        <v>95</v>
      </c>
      <c r="F69" s="15">
        <v>18.66</v>
      </c>
      <c r="G69" s="73"/>
      <c r="H69" s="74">
        <f t="shared" si="1"/>
        <v>0</v>
      </c>
    </row>
    <row r="70" spans="2:8" ht="15" x14ac:dyDescent="0.3">
      <c r="B70" s="17">
        <v>65</v>
      </c>
      <c r="C70" s="2" t="s">
        <v>220</v>
      </c>
      <c r="D70" s="4" t="s">
        <v>221</v>
      </c>
      <c r="E70" s="2" t="s">
        <v>95</v>
      </c>
      <c r="F70" s="15">
        <v>469.74</v>
      </c>
      <c r="G70" s="73"/>
      <c r="H70" s="74">
        <f t="shared" si="1"/>
        <v>0</v>
      </c>
    </row>
    <row r="71" spans="2:8" ht="15" x14ac:dyDescent="0.3">
      <c r="B71" s="17">
        <v>66</v>
      </c>
      <c r="C71" s="2" t="s">
        <v>222</v>
      </c>
      <c r="D71" s="4" t="s">
        <v>223</v>
      </c>
      <c r="E71" s="2" t="s">
        <v>95</v>
      </c>
      <c r="F71" s="15">
        <v>121.1</v>
      </c>
      <c r="G71" s="73"/>
      <c r="H71" s="74">
        <f t="shared" si="1"/>
        <v>0</v>
      </c>
    </row>
    <row r="72" spans="2:8" ht="30.6" thickBot="1" x14ac:dyDescent="0.35">
      <c r="B72" s="30">
        <v>67</v>
      </c>
      <c r="C72" s="31" t="s">
        <v>224</v>
      </c>
      <c r="D72" s="32" t="s">
        <v>225</v>
      </c>
      <c r="E72" s="31" t="s">
        <v>95</v>
      </c>
      <c r="F72" s="33">
        <v>98.51</v>
      </c>
      <c r="G72" s="75"/>
      <c r="H72" s="76">
        <f t="shared" si="1"/>
        <v>0</v>
      </c>
    </row>
    <row r="73" spans="2:8" ht="27.6" thickBot="1" x14ac:dyDescent="0.35">
      <c r="B73" s="58" t="s">
        <v>226</v>
      </c>
      <c r="C73" s="59"/>
      <c r="D73" s="59"/>
      <c r="E73" s="59"/>
      <c r="F73" s="59"/>
      <c r="G73" s="59"/>
      <c r="H73" s="77">
        <f>SUM(H6:H72)</f>
        <v>0</v>
      </c>
    </row>
  </sheetData>
  <mergeCells count="6">
    <mergeCell ref="B1:H1"/>
    <mergeCell ref="B3:H3"/>
    <mergeCell ref="C4:C5"/>
    <mergeCell ref="D4:D5"/>
    <mergeCell ref="E4:E5"/>
    <mergeCell ref="B73:G73"/>
  </mergeCells>
  <pageMargins left="0.7" right="0.7" top="0.75" bottom="0.75" header="0.3" footer="0.3"/>
  <customProperties>
    <customPr name="LastActive"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05A7-9603-47D4-B2BB-B90587D0683B}">
  <dimension ref="B1:H40"/>
  <sheetViews>
    <sheetView workbookViewId="0">
      <selection activeCell="D7" sqref="D7"/>
    </sheetView>
  </sheetViews>
  <sheetFormatPr defaultColWidth="9.109375" defaultRowHeight="14.4" x14ac:dyDescent="0.3"/>
  <cols>
    <col min="1" max="1" width="9.109375" style="1"/>
    <col min="2" max="2" width="9.109375" style="34"/>
    <col min="3" max="3" width="9.109375" style="1"/>
    <col min="4" max="4" width="83.5546875" style="1" customWidth="1"/>
    <col min="5" max="5" width="9.109375" style="34"/>
    <col min="6" max="6" width="9.109375" style="1"/>
    <col min="7" max="8" width="16.5546875" style="1" customWidth="1"/>
    <col min="9" max="16384" width="9.109375" style="1"/>
  </cols>
  <sheetData>
    <row r="1" spans="2:8" x14ac:dyDescent="0.3">
      <c r="B1" s="83" t="s">
        <v>551</v>
      </c>
      <c r="C1" s="82"/>
      <c r="D1" s="82"/>
      <c r="E1" s="82"/>
      <c r="F1" s="82"/>
      <c r="G1" s="82"/>
      <c r="H1" s="82"/>
    </row>
    <row r="2" spans="2:8" ht="15" thickBot="1" x14ac:dyDescent="0.35"/>
    <row r="3" spans="2:8" ht="27.6" thickBot="1" x14ac:dyDescent="0.35">
      <c r="B3" s="53" t="s">
        <v>227</v>
      </c>
      <c r="C3" s="54"/>
      <c r="D3" s="54"/>
      <c r="E3" s="54"/>
      <c r="F3" s="54"/>
      <c r="G3" s="54"/>
      <c r="H3" s="55"/>
    </row>
    <row r="4" spans="2:8" ht="15" x14ac:dyDescent="0.3">
      <c r="B4" s="22" t="s">
        <v>11</v>
      </c>
      <c r="C4" s="56" t="s">
        <v>12</v>
      </c>
      <c r="D4" s="56" t="s">
        <v>1</v>
      </c>
      <c r="E4" s="56" t="s">
        <v>13</v>
      </c>
      <c r="F4" s="23" t="s">
        <v>14</v>
      </c>
      <c r="G4" s="23" t="s">
        <v>228</v>
      </c>
      <c r="H4" s="24" t="s">
        <v>2</v>
      </c>
    </row>
    <row r="5" spans="2:8" ht="15.6" thickBot="1" x14ac:dyDescent="0.35">
      <c r="B5" s="8" t="s">
        <v>19</v>
      </c>
      <c r="C5" s="57"/>
      <c r="D5" s="57"/>
      <c r="E5" s="57"/>
      <c r="F5" s="9" t="s">
        <v>15</v>
      </c>
      <c r="G5" s="9" t="s">
        <v>17</v>
      </c>
      <c r="H5" s="10" t="s">
        <v>18</v>
      </c>
    </row>
    <row r="6" spans="2:8" ht="30" x14ac:dyDescent="0.3">
      <c r="B6" s="18">
        <v>1</v>
      </c>
      <c r="C6" s="20" t="s">
        <v>229</v>
      </c>
      <c r="D6" s="7" t="s">
        <v>230</v>
      </c>
      <c r="E6" s="6" t="s">
        <v>22</v>
      </c>
      <c r="F6" s="19">
        <v>6</v>
      </c>
      <c r="G6" s="78"/>
      <c r="H6" s="79">
        <f>F6*G6</f>
        <v>0</v>
      </c>
    </row>
    <row r="7" spans="2:8" ht="15" x14ac:dyDescent="0.3">
      <c r="B7" s="17">
        <v>2</v>
      </c>
      <c r="C7" s="14" t="s">
        <v>231</v>
      </c>
      <c r="D7" s="4" t="s">
        <v>232</v>
      </c>
      <c r="E7" s="2" t="s">
        <v>22</v>
      </c>
      <c r="F7" s="15">
        <v>3</v>
      </c>
      <c r="G7" s="73"/>
      <c r="H7" s="74">
        <f t="shared" ref="H7:H32" si="0">F7*G7</f>
        <v>0</v>
      </c>
    </row>
    <row r="8" spans="2:8" ht="30" x14ac:dyDescent="0.3">
      <c r="B8" s="17">
        <v>3</v>
      </c>
      <c r="C8" s="14" t="s">
        <v>233</v>
      </c>
      <c r="D8" s="4" t="s">
        <v>234</v>
      </c>
      <c r="E8" s="2" t="s">
        <v>22</v>
      </c>
      <c r="F8" s="15">
        <v>1</v>
      </c>
      <c r="G8" s="73"/>
      <c r="H8" s="74">
        <f t="shared" si="0"/>
        <v>0</v>
      </c>
    </row>
    <row r="9" spans="2:8" ht="15" x14ac:dyDescent="0.3">
      <c r="B9" s="17">
        <v>4</v>
      </c>
      <c r="C9" s="14" t="s">
        <v>235</v>
      </c>
      <c r="D9" s="4" t="s">
        <v>236</v>
      </c>
      <c r="E9" s="2" t="s">
        <v>237</v>
      </c>
      <c r="F9" s="15">
        <v>10</v>
      </c>
      <c r="G9" s="73"/>
      <c r="H9" s="74">
        <f t="shared" si="0"/>
        <v>0</v>
      </c>
    </row>
    <row r="10" spans="2:8" ht="15" x14ac:dyDescent="0.3">
      <c r="B10" s="17">
        <v>5</v>
      </c>
      <c r="C10" s="14" t="s">
        <v>238</v>
      </c>
      <c r="D10" s="4" t="s">
        <v>239</v>
      </c>
      <c r="E10" s="2" t="s">
        <v>22</v>
      </c>
      <c r="F10" s="15">
        <v>10</v>
      </c>
      <c r="G10" s="73"/>
      <c r="H10" s="74">
        <f t="shared" si="0"/>
        <v>0</v>
      </c>
    </row>
    <row r="11" spans="2:8" ht="15" x14ac:dyDescent="0.3">
      <c r="B11" s="17">
        <v>6</v>
      </c>
      <c r="C11" s="14" t="s">
        <v>240</v>
      </c>
      <c r="D11" s="4" t="s">
        <v>241</v>
      </c>
      <c r="E11" s="2" t="s">
        <v>22</v>
      </c>
      <c r="F11" s="15">
        <v>2</v>
      </c>
      <c r="G11" s="73"/>
      <c r="H11" s="74">
        <f t="shared" si="0"/>
        <v>0</v>
      </c>
    </row>
    <row r="12" spans="2:8" ht="30" x14ac:dyDescent="0.3">
      <c r="B12" s="17">
        <v>7</v>
      </c>
      <c r="C12" s="14" t="s">
        <v>242</v>
      </c>
      <c r="D12" s="4" t="s">
        <v>243</v>
      </c>
      <c r="E12" s="2" t="s">
        <v>237</v>
      </c>
      <c r="F12" s="15">
        <v>4</v>
      </c>
      <c r="G12" s="73"/>
      <c r="H12" s="74">
        <f t="shared" si="0"/>
        <v>0</v>
      </c>
    </row>
    <row r="13" spans="2:8" ht="45" x14ac:dyDescent="0.3">
      <c r="B13" s="17">
        <v>8</v>
      </c>
      <c r="C13" s="14" t="s">
        <v>244</v>
      </c>
      <c r="D13" s="4" t="s">
        <v>245</v>
      </c>
      <c r="E13" s="2" t="s">
        <v>237</v>
      </c>
      <c r="F13" s="15">
        <v>1</v>
      </c>
      <c r="G13" s="73"/>
      <c r="H13" s="74">
        <f t="shared" si="0"/>
        <v>0</v>
      </c>
    </row>
    <row r="14" spans="2:8" ht="15" x14ac:dyDescent="0.3">
      <c r="B14" s="17">
        <v>9</v>
      </c>
      <c r="C14" s="14" t="s">
        <v>246</v>
      </c>
      <c r="D14" s="4" t="s">
        <v>247</v>
      </c>
      <c r="E14" s="2" t="s">
        <v>22</v>
      </c>
      <c r="F14" s="15">
        <v>1</v>
      </c>
      <c r="G14" s="73"/>
      <c r="H14" s="74">
        <f t="shared" si="0"/>
        <v>0</v>
      </c>
    </row>
    <row r="15" spans="2:8" ht="15" x14ac:dyDescent="0.3">
      <c r="B15" s="17">
        <v>10</v>
      </c>
      <c r="C15" s="14" t="s">
        <v>248</v>
      </c>
      <c r="D15" s="4" t="s">
        <v>249</v>
      </c>
      <c r="E15" s="2" t="s">
        <v>22</v>
      </c>
      <c r="F15" s="15">
        <v>1</v>
      </c>
      <c r="G15" s="73"/>
      <c r="H15" s="74">
        <f t="shared" si="0"/>
        <v>0</v>
      </c>
    </row>
    <row r="16" spans="2:8" ht="15" x14ac:dyDescent="0.3">
      <c r="B16" s="17">
        <v>11</v>
      </c>
      <c r="C16" s="14" t="s">
        <v>250</v>
      </c>
      <c r="D16" s="4" t="s">
        <v>251</v>
      </c>
      <c r="E16" s="2" t="s">
        <v>22</v>
      </c>
      <c r="F16" s="15">
        <v>7</v>
      </c>
      <c r="G16" s="73"/>
      <c r="H16" s="74">
        <f t="shared" si="0"/>
        <v>0</v>
      </c>
    </row>
    <row r="17" spans="2:8" ht="30" x14ac:dyDescent="0.3">
      <c r="B17" s="17">
        <v>12</v>
      </c>
      <c r="C17" s="14" t="s">
        <v>252</v>
      </c>
      <c r="D17" s="4" t="s">
        <v>253</v>
      </c>
      <c r="E17" s="2" t="s">
        <v>22</v>
      </c>
      <c r="F17" s="15">
        <v>2</v>
      </c>
      <c r="G17" s="73"/>
      <c r="H17" s="74">
        <f t="shared" si="0"/>
        <v>0</v>
      </c>
    </row>
    <row r="18" spans="2:8" ht="15" x14ac:dyDescent="0.3">
      <c r="B18" s="17">
        <v>13</v>
      </c>
      <c r="C18" s="14" t="s">
        <v>254</v>
      </c>
      <c r="D18" s="4" t="s">
        <v>255</v>
      </c>
      <c r="E18" s="2" t="s">
        <v>22</v>
      </c>
      <c r="F18" s="15">
        <v>5</v>
      </c>
      <c r="G18" s="73"/>
      <c r="H18" s="74">
        <f t="shared" si="0"/>
        <v>0</v>
      </c>
    </row>
    <row r="19" spans="2:8" ht="15" x14ac:dyDescent="0.3">
      <c r="B19" s="17">
        <v>14</v>
      </c>
      <c r="C19" s="14" t="s">
        <v>256</v>
      </c>
      <c r="D19" s="4" t="s">
        <v>257</v>
      </c>
      <c r="E19" s="2" t="s">
        <v>22</v>
      </c>
      <c r="F19" s="15">
        <v>14</v>
      </c>
      <c r="G19" s="73"/>
      <c r="H19" s="74">
        <f t="shared" si="0"/>
        <v>0</v>
      </c>
    </row>
    <row r="20" spans="2:8" ht="30" x14ac:dyDescent="0.3">
      <c r="B20" s="17">
        <v>15</v>
      </c>
      <c r="C20" s="14" t="s">
        <v>258</v>
      </c>
      <c r="D20" s="4" t="s">
        <v>259</v>
      </c>
      <c r="E20" s="2" t="s">
        <v>22</v>
      </c>
      <c r="F20" s="15">
        <v>1</v>
      </c>
      <c r="G20" s="73"/>
      <c r="H20" s="74">
        <f t="shared" si="0"/>
        <v>0</v>
      </c>
    </row>
    <row r="21" spans="2:8" ht="15" x14ac:dyDescent="0.3">
      <c r="B21" s="17">
        <v>16</v>
      </c>
      <c r="C21" s="14" t="s">
        <v>260</v>
      </c>
      <c r="D21" s="4" t="s">
        <v>261</v>
      </c>
      <c r="E21" s="2" t="s">
        <v>22</v>
      </c>
      <c r="F21" s="15">
        <v>1</v>
      </c>
      <c r="G21" s="73"/>
      <c r="H21" s="74">
        <f t="shared" si="0"/>
        <v>0</v>
      </c>
    </row>
    <row r="22" spans="2:8" ht="15" x14ac:dyDescent="0.3">
      <c r="B22" s="17">
        <v>17</v>
      </c>
      <c r="C22" s="14" t="s">
        <v>262</v>
      </c>
      <c r="D22" s="4" t="s">
        <v>263</v>
      </c>
      <c r="E22" s="2" t="s">
        <v>22</v>
      </c>
      <c r="F22" s="15">
        <v>1</v>
      </c>
      <c r="G22" s="73"/>
      <c r="H22" s="74">
        <f t="shared" si="0"/>
        <v>0</v>
      </c>
    </row>
    <row r="23" spans="2:8" ht="15" x14ac:dyDescent="0.3">
      <c r="B23" s="17">
        <v>18</v>
      </c>
      <c r="C23" s="14" t="s">
        <v>264</v>
      </c>
      <c r="D23" s="4" t="s">
        <v>265</v>
      </c>
      <c r="E23" s="2" t="s">
        <v>55</v>
      </c>
      <c r="F23" s="15">
        <v>28</v>
      </c>
      <c r="G23" s="73"/>
      <c r="H23" s="74">
        <f t="shared" si="0"/>
        <v>0</v>
      </c>
    </row>
    <row r="24" spans="2:8" ht="30" x14ac:dyDescent="0.3">
      <c r="B24" s="17">
        <v>19</v>
      </c>
      <c r="C24" s="14" t="s">
        <v>266</v>
      </c>
      <c r="D24" s="4" t="s">
        <v>267</v>
      </c>
      <c r="E24" s="2" t="s">
        <v>55</v>
      </c>
      <c r="F24" s="15">
        <v>438</v>
      </c>
      <c r="G24" s="73"/>
      <c r="H24" s="74">
        <f t="shared" si="0"/>
        <v>0</v>
      </c>
    </row>
    <row r="25" spans="2:8" ht="30" x14ac:dyDescent="0.3">
      <c r="B25" s="17">
        <v>20</v>
      </c>
      <c r="C25" s="14" t="s">
        <v>268</v>
      </c>
      <c r="D25" s="4" t="s">
        <v>269</v>
      </c>
      <c r="E25" s="2" t="s">
        <v>55</v>
      </c>
      <c r="F25" s="15">
        <v>227</v>
      </c>
      <c r="G25" s="73"/>
      <c r="H25" s="74">
        <f t="shared" si="0"/>
        <v>0</v>
      </c>
    </row>
    <row r="26" spans="2:8" ht="30" x14ac:dyDescent="0.3">
      <c r="B26" s="17">
        <v>21</v>
      </c>
      <c r="C26" s="14" t="s">
        <v>270</v>
      </c>
      <c r="D26" s="4" t="s">
        <v>271</v>
      </c>
      <c r="E26" s="2" t="s">
        <v>55</v>
      </c>
      <c r="F26" s="15">
        <v>179</v>
      </c>
      <c r="G26" s="73"/>
      <c r="H26" s="74">
        <f t="shared" si="0"/>
        <v>0</v>
      </c>
    </row>
    <row r="27" spans="2:8" ht="30" x14ac:dyDescent="0.3">
      <c r="B27" s="17">
        <v>22</v>
      </c>
      <c r="C27" s="14" t="s">
        <v>272</v>
      </c>
      <c r="D27" s="4" t="s">
        <v>273</v>
      </c>
      <c r="E27" s="2" t="s">
        <v>55</v>
      </c>
      <c r="F27" s="15">
        <v>85</v>
      </c>
      <c r="G27" s="73"/>
      <c r="H27" s="74">
        <f t="shared" si="0"/>
        <v>0</v>
      </c>
    </row>
    <row r="28" spans="2:8" ht="30" x14ac:dyDescent="0.3">
      <c r="B28" s="17">
        <v>23</v>
      </c>
      <c r="C28" s="14" t="s">
        <v>274</v>
      </c>
      <c r="D28" s="4" t="s">
        <v>275</v>
      </c>
      <c r="E28" s="2" t="s">
        <v>55</v>
      </c>
      <c r="F28" s="15">
        <v>49</v>
      </c>
      <c r="G28" s="73"/>
      <c r="H28" s="74">
        <f t="shared" si="0"/>
        <v>0</v>
      </c>
    </row>
    <row r="29" spans="2:8" ht="30" x14ac:dyDescent="0.3">
      <c r="B29" s="17">
        <v>24</v>
      </c>
      <c r="C29" s="14" t="s">
        <v>276</v>
      </c>
      <c r="D29" s="4" t="s">
        <v>277</v>
      </c>
      <c r="E29" s="2" t="s">
        <v>55</v>
      </c>
      <c r="F29" s="15">
        <v>29</v>
      </c>
      <c r="G29" s="73"/>
      <c r="H29" s="74">
        <f t="shared" si="0"/>
        <v>0</v>
      </c>
    </row>
    <row r="30" spans="2:8" ht="30" x14ac:dyDescent="0.3">
      <c r="B30" s="17">
        <v>25</v>
      </c>
      <c r="C30" s="14" t="s">
        <v>278</v>
      </c>
      <c r="D30" s="4" t="s">
        <v>279</v>
      </c>
      <c r="E30" s="2" t="s">
        <v>55</v>
      </c>
      <c r="F30" s="15">
        <v>4</v>
      </c>
      <c r="G30" s="73"/>
      <c r="H30" s="74">
        <f t="shared" si="0"/>
        <v>0</v>
      </c>
    </row>
    <row r="31" spans="2:8" ht="30" x14ac:dyDescent="0.3">
      <c r="B31" s="17">
        <v>26</v>
      </c>
      <c r="C31" s="14" t="s">
        <v>280</v>
      </c>
      <c r="D31" s="4" t="s">
        <v>281</v>
      </c>
      <c r="E31" s="2" t="s">
        <v>55</v>
      </c>
      <c r="F31" s="15">
        <v>8</v>
      </c>
      <c r="G31" s="73"/>
      <c r="H31" s="74">
        <f t="shared" si="0"/>
        <v>0</v>
      </c>
    </row>
    <row r="32" spans="2:8" ht="30" x14ac:dyDescent="0.3">
      <c r="B32" s="17">
        <v>27</v>
      </c>
      <c r="C32" s="14" t="s">
        <v>282</v>
      </c>
      <c r="D32" s="4" t="s">
        <v>283</v>
      </c>
      <c r="E32" s="2" t="s">
        <v>55</v>
      </c>
      <c r="F32" s="15">
        <v>32</v>
      </c>
      <c r="G32" s="73"/>
      <c r="H32" s="74">
        <f t="shared" si="0"/>
        <v>0</v>
      </c>
    </row>
    <row r="33" spans="2:8" ht="30" x14ac:dyDescent="0.3">
      <c r="B33" s="17">
        <v>28</v>
      </c>
      <c r="C33" s="14" t="s">
        <v>284</v>
      </c>
      <c r="D33" s="4" t="s">
        <v>285</v>
      </c>
      <c r="E33" s="2" t="s">
        <v>22</v>
      </c>
      <c r="F33" s="15">
        <v>10</v>
      </c>
      <c r="G33" s="73"/>
      <c r="H33" s="74">
        <f t="shared" ref="H33:H36" si="1">F33*G33</f>
        <v>0</v>
      </c>
    </row>
    <row r="34" spans="2:8" ht="15" x14ac:dyDescent="0.3">
      <c r="B34" s="17">
        <v>29</v>
      </c>
      <c r="C34" s="14" t="s">
        <v>286</v>
      </c>
      <c r="D34" s="4" t="s">
        <v>287</v>
      </c>
      <c r="E34" s="2" t="s">
        <v>22</v>
      </c>
      <c r="F34" s="15">
        <v>14</v>
      </c>
      <c r="G34" s="73"/>
      <c r="H34" s="74">
        <f t="shared" si="1"/>
        <v>0</v>
      </c>
    </row>
    <row r="35" spans="2:8" ht="15" x14ac:dyDescent="0.3">
      <c r="B35" s="17">
        <v>30</v>
      </c>
      <c r="C35" s="14" t="s">
        <v>288</v>
      </c>
      <c r="D35" s="4" t="s">
        <v>289</v>
      </c>
      <c r="E35" s="2" t="s">
        <v>22</v>
      </c>
      <c r="F35" s="15">
        <v>1</v>
      </c>
      <c r="G35" s="73"/>
      <c r="H35" s="74">
        <f t="shared" si="1"/>
        <v>0</v>
      </c>
    </row>
    <row r="36" spans="2:8" ht="15" x14ac:dyDescent="0.3">
      <c r="B36" s="17">
        <v>31</v>
      </c>
      <c r="C36" s="14" t="s">
        <v>290</v>
      </c>
      <c r="D36" s="4" t="s">
        <v>291</v>
      </c>
      <c r="E36" s="2" t="s">
        <v>22</v>
      </c>
      <c r="F36" s="15">
        <v>1</v>
      </c>
      <c r="G36" s="73"/>
      <c r="H36" s="74">
        <f t="shared" si="1"/>
        <v>0</v>
      </c>
    </row>
    <row r="37" spans="2:8" ht="15" x14ac:dyDescent="0.3">
      <c r="B37" s="17">
        <v>32</v>
      </c>
      <c r="C37" s="14" t="s">
        <v>292</v>
      </c>
      <c r="D37" s="4" t="s">
        <v>293</v>
      </c>
      <c r="E37" s="2" t="s">
        <v>22</v>
      </c>
      <c r="F37" s="15">
        <v>1</v>
      </c>
      <c r="G37" s="73"/>
      <c r="H37" s="74">
        <f t="shared" ref="H37:H39" si="2">F37*G37</f>
        <v>0</v>
      </c>
    </row>
    <row r="38" spans="2:8" ht="15" x14ac:dyDescent="0.3">
      <c r="B38" s="17">
        <v>33</v>
      </c>
      <c r="C38" s="14" t="s">
        <v>294</v>
      </c>
      <c r="D38" s="4" t="s">
        <v>295</v>
      </c>
      <c r="E38" s="2" t="s">
        <v>22</v>
      </c>
      <c r="F38" s="15">
        <v>274</v>
      </c>
      <c r="G38" s="73"/>
      <c r="H38" s="74">
        <f t="shared" si="2"/>
        <v>0</v>
      </c>
    </row>
    <row r="39" spans="2:8" ht="15.6" thickBot="1" x14ac:dyDescent="0.35">
      <c r="B39" s="17">
        <v>34</v>
      </c>
      <c r="C39" s="14" t="s">
        <v>296</v>
      </c>
      <c r="D39" s="4" t="s">
        <v>297</v>
      </c>
      <c r="E39" s="2" t="s">
        <v>22</v>
      </c>
      <c r="F39" s="15">
        <v>4</v>
      </c>
      <c r="G39" s="75"/>
      <c r="H39" s="76">
        <f t="shared" si="2"/>
        <v>0</v>
      </c>
    </row>
    <row r="40" spans="2:8" ht="27.6" thickBot="1" x14ac:dyDescent="0.35">
      <c r="B40" s="58" t="s">
        <v>298</v>
      </c>
      <c r="C40" s="59"/>
      <c r="D40" s="59"/>
      <c r="E40" s="59"/>
      <c r="F40" s="59"/>
      <c r="G40" s="60"/>
      <c r="H40" s="77">
        <f>SUM(H6:H39)</f>
        <v>0</v>
      </c>
    </row>
  </sheetData>
  <mergeCells count="6">
    <mergeCell ref="B1:H1"/>
    <mergeCell ref="B3:H3"/>
    <mergeCell ref="C4:C5"/>
    <mergeCell ref="D4:D5"/>
    <mergeCell ref="E4:E5"/>
    <mergeCell ref="B40:G40"/>
  </mergeCells>
  <pageMargins left="0.7" right="0.7" top="0.75" bottom="0.75" header="0.3" footer="0.3"/>
  <customProperties>
    <customPr name="LastActive"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5B966-4E2C-48ED-A390-56203C818298}">
  <dimension ref="B1:H98"/>
  <sheetViews>
    <sheetView workbookViewId="0">
      <selection activeCell="D6" sqref="D6"/>
    </sheetView>
  </sheetViews>
  <sheetFormatPr defaultColWidth="9.109375" defaultRowHeight="14.4" x14ac:dyDescent="0.3"/>
  <cols>
    <col min="1" max="1" width="9.109375" style="1"/>
    <col min="2" max="2" width="9.109375" style="34"/>
    <col min="3" max="3" width="9.109375" style="1"/>
    <col min="4" max="4" width="87.33203125" style="1" customWidth="1"/>
    <col min="5" max="5" width="4.88671875" style="1" bestFit="1" customWidth="1"/>
    <col min="6" max="6" width="8.109375" style="1" bestFit="1" customWidth="1"/>
    <col min="7" max="7" width="16" style="1" bestFit="1" customWidth="1"/>
    <col min="8" max="8" width="16.33203125" style="1" bestFit="1" customWidth="1"/>
    <col min="9" max="16384" width="9.109375" style="1"/>
  </cols>
  <sheetData>
    <row r="1" spans="2:8" x14ac:dyDescent="0.3">
      <c r="B1" s="83" t="s">
        <v>551</v>
      </c>
      <c r="C1" s="83"/>
      <c r="D1" s="83"/>
      <c r="E1" s="83"/>
      <c r="F1" s="83"/>
      <c r="G1" s="83"/>
      <c r="H1" s="83"/>
    </row>
    <row r="2" spans="2:8" ht="15" thickBot="1" x14ac:dyDescent="0.35"/>
    <row r="3" spans="2:8" ht="27.6" thickBot="1" x14ac:dyDescent="0.35">
      <c r="B3" s="53" t="s">
        <v>299</v>
      </c>
      <c r="C3" s="54"/>
      <c r="D3" s="54"/>
      <c r="E3" s="54"/>
      <c r="F3" s="54"/>
      <c r="G3" s="54"/>
      <c r="H3" s="55"/>
    </row>
    <row r="4" spans="2:8" ht="30" x14ac:dyDescent="0.3">
      <c r="B4" s="22" t="s">
        <v>11</v>
      </c>
      <c r="C4" s="56" t="s">
        <v>12</v>
      </c>
      <c r="D4" s="56" t="s">
        <v>1</v>
      </c>
      <c r="E4" s="56" t="s">
        <v>13</v>
      </c>
      <c r="F4" s="23" t="s">
        <v>14</v>
      </c>
      <c r="G4" s="23" t="s">
        <v>86</v>
      </c>
      <c r="H4" s="24" t="s">
        <v>2</v>
      </c>
    </row>
    <row r="5" spans="2:8" ht="15.6" thickBot="1" x14ac:dyDescent="0.35">
      <c r="B5" s="8" t="s">
        <v>19</v>
      </c>
      <c r="C5" s="57"/>
      <c r="D5" s="57"/>
      <c r="E5" s="57"/>
      <c r="F5" s="9" t="s">
        <v>15</v>
      </c>
      <c r="G5" s="9" t="s">
        <v>87</v>
      </c>
      <c r="H5" s="10" t="s">
        <v>18</v>
      </c>
    </row>
    <row r="6" spans="2:8" ht="15" x14ac:dyDescent="0.3">
      <c r="B6" s="18">
        <v>1</v>
      </c>
      <c r="C6" s="36" t="s">
        <v>300</v>
      </c>
      <c r="D6" s="20" t="s">
        <v>301</v>
      </c>
      <c r="E6" s="6" t="s">
        <v>146</v>
      </c>
      <c r="F6" s="19">
        <v>1.5</v>
      </c>
      <c r="G6" s="78"/>
      <c r="H6" s="79">
        <f>F6*G6</f>
        <v>0</v>
      </c>
    </row>
    <row r="7" spans="2:8" ht="15" x14ac:dyDescent="0.3">
      <c r="B7" s="17">
        <v>2</v>
      </c>
      <c r="C7" s="16" t="s">
        <v>302</v>
      </c>
      <c r="D7" s="14" t="s">
        <v>303</v>
      </c>
      <c r="E7" s="2" t="s">
        <v>146</v>
      </c>
      <c r="F7" s="15">
        <v>902</v>
      </c>
      <c r="G7" s="73"/>
      <c r="H7" s="74">
        <f t="shared" ref="H7:H8" si="0">F7*G7</f>
        <v>0</v>
      </c>
    </row>
    <row r="8" spans="2:8" ht="15" x14ac:dyDescent="0.3">
      <c r="B8" s="17">
        <v>3</v>
      </c>
      <c r="C8" s="16" t="s">
        <v>304</v>
      </c>
      <c r="D8" s="14" t="s">
        <v>305</v>
      </c>
      <c r="E8" s="2" t="s">
        <v>22</v>
      </c>
      <c r="F8" s="15">
        <v>6</v>
      </c>
      <c r="G8" s="73"/>
      <c r="H8" s="74">
        <f t="shared" si="0"/>
        <v>0</v>
      </c>
    </row>
    <row r="9" spans="2:8" ht="15" x14ac:dyDescent="0.3">
      <c r="B9" s="17">
        <v>4</v>
      </c>
      <c r="C9" s="16" t="s">
        <v>306</v>
      </c>
      <c r="D9" s="14" t="s">
        <v>307</v>
      </c>
      <c r="E9" s="2" t="s">
        <v>22</v>
      </c>
      <c r="F9" s="15">
        <v>6</v>
      </c>
      <c r="G9" s="73"/>
      <c r="H9" s="74">
        <f t="shared" ref="H9:H72" si="1">F9*G9</f>
        <v>0</v>
      </c>
    </row>
    <row r="10" spans="2:8" ht="15" x14ac:dyDescent="0.3">
      <c r="B10" s="17">
        <v>5</v>
      </c>
      <c r="C10" s="16" t="s">
        <v>308</v>
      </c>
      <c r="D10" s="14" t="s">
        <v>309</v>
      </c>
      <c r="E10" s="2" t="s">
        <v>22</v>
      </c>
      <c r="F10" s="15">
        <v>9</v>
      </c>
      <c r="G10" s="73"/>
      <c r="H10" s="74">
        <f t="shared" si="1"/>
        <v>0</v>
      </c>
    </row>
    <row r="11" spans="2:8" ht="15" x14ac:dyDescent="0.3">
      <c r="B11" s="17">
        <v>6</v>
      </c>
      <c r="C11" s="16" t="s">
        <v>310</v>
      </c>
      <c r="D11" s="14" t="s">
        <v>311</v>
      </c>
      <c r="E11" s="2" t="s">
        <v>95</v>
      </c>
      <c r="F11" s="15">
        <v>2</v>
      </c>
      <c r="G11" s="73"/>
      <c r="H11" s="74">
        <f t="shared" si="1"/>
        <v>0</v>
      </c>
    </row>
    <row r="12" spans="2:8" ht="15" x14ac:dyDescent="0.3">
      <c r="B12" s="17">
        <v>7</v>
      </c>
      <c r="C12" s="16" t="s">
        <v>312</v>
      </c>
      <c r="D12" s="14" t="s">
        <v>313</v>
      </c>
      <c r="E12" s="2" t="s">
        <v>22</v>
      </c>
      <c r="F12" s="15">
        <v>3</v>
      </c>
      <c r="G12" s="73"/>
      <c r="H12" s="74">
        <f t="shared" si="1"/>
        <v>0</v>
      </c>
    </row>
    <row r="13" spans="2:8" ht="15" x14ac:dyDescent="0.3">
      <c r="B13" s="17">
        <v>8</v>
      </c>
      <c r="C13" s="16" t="s">
        <v>314</v>
      </c>
      <c r="D13" s="14" t="s">
        <v>315</v>
      </c>
      <c r="E13" s="2" t="s">
        <v>22</v>
      </c>
      <c r="F13" s="15">
        <v>1</v>
      </c>
      <c r="G13" s="73"/>
      <c r="H13" s="74">
        <f t="shared" si="1"/>
        <v>0</v>
      </c>
    </row>
    <row r="14" spans="2:8" ht="15" x14ac:dyDescent="0.3">
      <c r="B14" s="17">
        <v>9</v>
      </c>
      <c r="C14" s="16" t="s">
        <v>316</v>
      </c>
      <c r="D14" s="14" t="s">
        <v>317</v>
      </c>
      <c r="E14" s="2" t="s">
        <v>22</v>
      </c>
      <c r="F14" s="15">
        <v>3</v>
      </c>
      <c r="G14" s="73"/>
      <c r="H14" s="74">
        <f t="shared" si="1"/>
        <v>0</v>
      </c>
    </row>
    <row r="15" spans="2:8" ht="15" x14ac:dyDescent="0.3">
      <c r="B15" s="17">
        <v>10</v>
      </c>
      <c r="C15" s="16" t="s">
        <v>318</v>
      </c>
      <c r="D15" s="14" t="s">
        <v>319</v>
      </c>
      <c r="E15" s="2" t="s">
        <v>22</v>
      </c>
      <c r="F15" s="15">
        <v>25</v>
      </c>
      <c r="G15" s="73"/>
      <c r="H15" s="74">
        <f t="shared" si="1"/>
        <v>0</v>
      </c>
    </row>
    <row r="16" spans="2:8" ht="15" x14ac:dyDescent="0.3">
      <c r="B16" s="17">
        <v>11</v>
      </c>
      <c r="C16" s="16" t="s">
        <v>320</v>
      </c>
      <c r="D16" s="14" t="s">
        <v>321</v>
      </c>
      <c r="E16" s="2" t="s">
        <v>22</v>
      </c>
      <c r="F16" s="15">
        <v>38</v>
      </c>
      <c r="G16" s="73"/>
      <c r="H16" s="74">
        <f t="shared" si="1"/>
        <v>0</v>
      </c>
    </row>
    <row r="17" spans="2:8" ht="15" x14ac:dyDescent="0.3">
      <c r="B17" s="17">
        <v>12</v>
      </c>
      <c r="C17" s="16" t="s">
        <v>322</v>
      </c>
      <c r="D17" s="14" t="s">
        <v>323</v>
      </c>
      <c r="E17" s="2" t="s">
        <v>22</v>
      </c>
      <c r="F17" s="15">
        <v>133</v>
      </c>
      <c r="G17" s="73"/>
      <c r="H17" s="74">
        <f t="shared" si="1"/>
        <v>0</v>
      </c>
    </row>
    <row r="18" spans="2:8" ht="15" x14ac:dyDescent="0.3">
      <c r="B18" s="17">
        <v>13</v>
      </c>
      <c r="C18" s="16" t="s">
        <v>324</v>
      </c>
      <c r="D18" s="14" t="s">
        <v>325</v>
      </c>
      <c r="E18" s="2" t="s">
        <v>22</v>
      </c>
      <c r="F18" s="15">
        <v>1</v>
      </c>
      <c r="G18" s="73"/>
      <c r="H18" s="74">
        <f t="shared" si="1"/>
        <v>0</v>
      </c>
    </row>
    <row r="19" spans="2:8" ht="15" x14ac:dyDescent="0.3">
      <c r="B19" s="17">
        <v>14</v>
      </c>
      <c r="C19" s="16" t="s">
        <v>326</v>
      </c>
      <c r="D19" s="14" t="s">
        <v>327</v>
      </c>
      <c r="E19" s="2" t="s">
        <v>22</v>
      </c>
      <c r="F19" s="15">
        <v>2</v>
      </c>
      <c r="G19" s="73"/>
      <c r="H19" s="74">
        <f t="shared" si="1"/>
        <v>0</v>
      </c>
    </row>
    <row r="20" spans="2:8" ht="15" x14ac:dyDescent="0.3">
      <c r="B20" s="17">
        <v>15</v>
      </c>
      <c r="C20" s="16" t="s">
        <v>328</v>
      </c>
      <c r="D20" s="14" t="s">
        <v>329</v>
      </c>
      <c r="E20" s="2" t="s">
        <v>22</v>
      </c>
      <c r="F20" s="15">
        <v>1</v>
      </c>
      <c r="G20" s="73"/>
      <c r="H20" s="74">
        <f t="shared" si="1"/>
        <v>0</v>
      </c>
    </row>
    <row r="21" spans="2:8" ht="15" x14ac:dyDescent="0.3">
      <c r="B21" s="17">
        <v>16</v>
      </c>
      <c r="C21" s="16" t="s">
        <v>330</v>
      </c>
      <c r="D21" s="14" t="s">
        <v>331</v>
      </c>
      <c r="E21" s="2" t="s">
        <v>22</v>
      </c>
      <c r="F21" s="15">
        <v>4</v>
      </c>
      <c r="G21" s="73"/>
      <c r="H21" s="74">
        <f t="shared" si="1"/>
        <v>0</v>
      </c>
    </row>
    <row r="22" spans="2:8" ht="15" x14ac:dyDescent="0.3">
      <c r="B22" s="17">
        <v>17</v>
      </c>
      <c r="C22" s="16" t="s">
        <v>332</v>
      </c>
      <c r="D22" s="14" t="s">
        <v>333</v>
      </c>
      <c r="E22" s="2" t="s">
        <v>22</v>
      </c>
      <c r="F22" s="15">
        <v>1</v>
      </c>
      <c r="G22" s="73"/>
      <c r="H22" s="74">
        <f t="shared" si="1"/>
        <v>0</v>
      </c>
    </row>
    <row r="23" spans="2:8" ht="15" x14ac:dyDescent="0.3">
      <c r="B23" s="17">
        <v>18</v>
      </c>
      <c r="C23" s="16" t="s">
        <v>334</v>
      </c>
      <c r="D23" s="14" t="s">
        <v>335</v>
      </c>
      <c r="E23" s="2" t="s">
        <v>55</v>
      </c>
      <c r="F23" s="15">
        <v>35</v>
      </c>
      <c r="G23" s="73"/>
      <c r="H23" s="74">
        <f t="shared" si="1"/>
        <v>0</v>
      </c>
    </row>
    <row r="24" spans="2:8" ht="15" x14ac:dyDescent="0.3">
      <c r="B24" s="17">
        <v>19</v>
      </c>
      <c r="C24" s="16" t="s">
        <v>336</v>
      </c>
      <c r="D24" s="14" t="s">
        <v>337</v>
      </c>
      <c r="E24" s="2" t="s">
        <v>55</v>
      </c>
      <c r="F24" s="15">
        <v>15</v>
      </c>
      <c r="G24" s="73"/>
      <c r="H24" s="74">
        <f t="shared" si="1"/>
        <v>0</v>
      </c>
    </row>
    <row r="25" spans="2:8" ht="15" x14ac:dyDescent="0.3">
      <c r="B25" s="17">
        <v>20</v>
      </c>
      <c r="C25" s="16" t="s">
        <v>338</v>
      </c>
      <c r="D25" s="14" t="s">
        <v>339</v>
      </c>
      <c r="E25" s="2" t="s">
        <v>22</v>
      </c>
      <c r="F25" s="15">
        <v>2</v>
      </c>
      <c r="G25" s="73"/>
      <c r="H25" s="74">
        <f t="shared" si="1"/>
        <v>0</v>
      </c>
    </row>
    <row r="26" spans="2:8" ht="15" x14ac:dyDescent="0.3">
      <c r="B26" s="17">
        <v>21</v>
      </c>
      <c r="C26" s="16" t="s">
        <v>340</v>
      </c>
      <c r="D26" s="14" t="s">
        <v>341</v>
      </c>
      <c r="E26" s="2" t="s">
        <v>22</v>
      </c>
      <c r="F26" s="15">
        <v>1</v>
      </c>
      <c r="G26" s="73"/>
      <c r="H26" s="74">
        <f t="shared" si="1"/>
        <v>0</v>
      </c>
    </row>
    <row r="27" spans="2:8" ht="30" x14ac:dyDescent="0.3">
      <c r="B27" s="17">
        <v>22</v>
      </c>
      <c r="C27" s="16" t="s">
        <v>342</v>
      </c>
      <c r="D27" s="14" t="s">
        <v>343</v>
      </c>
      <c r="E27" s="2" t="s">
        <v>22</v>
      </c>
      <c r="F27" s="15">
        <v>0.37</v>
      </c>
      <c r="G27" s="73"/>
      <c r="H27" s="74">
        <f t="shared" si="1"/>
        <v>0</v>
      </c>
    </row>
    <row r="28" spans="2:8" ht="45" x14ac:dyDescent="0.3">
      <c r="B28" s="17">
        <v>23</v>
      </c>
      <c r="C28" s="16" t="s">
        <v>344</v>
      </c>
      <c r="D28" s="14" t="s">
        <v>345</v>
      </c>
      <c r="E28" s="2" t="s">
        <v>22</v>
      </c>
      <c r="F28" s="15">
        <v>12</v>
      </c>
      <c r="G28" s="73"/>
      <c r="H28" s="74">
        <f t="shared" si="1"/>
        <v>0</v>
      </c>
    </row>
    <row r="29" spans="2:8" ht="30" x14ac:dyDescent="0.3">
      <c r="B29" s="17">
        <v>24</v>
      </c>
      <c r="C29" s="16" t="s">
        <v>346</v>
      </c>
      <c r="D29" s="14" t="s">
        <v>347</v>
      </c>
      <c r="E29" s="2" t="s">
        <v>146</v>
      </c>
      <c r="F29" s="15">
        <v>5</v>
      </c>
      <c r="G29" s="73"/>
      <c r="H29" s="74">
        <f t="shared" si="1"/>
        <v>0</v>
      </c>
    </row>
    <row r="30" spans="2:8" ht="30" x14ac:dyDescent="0.3">
      <c r="B30" s="17">
        <v>25</v>
      </c>
      <c r="C30" s="16" t="s">
        <v>348</v>
      </c>
      <c r="D30" s="14" t="s">
        <v>349</v>
      </c>
      <c r="E30" s="2" t="s">
        <v>22</v>
      </c>
      <c r="F30" s="15">
        <v>3</v>
      </c>
      <c r="G30" s="73"/>
      <c r="H30" s="74">
        <f t="shared" si="1"/>
        <v>0</v>
      </c>
    </row>
    <row r="31" spans="2:8" ht="15" x14ac:dyDescent="0.3">
      <c r="B31" s="17">
        <v>26</v>
      </c>
      <c r="C31" s="16" t="s">
        <v>350</v>
      </c>
      <c r="D31" s="14" t="s">
        <v>351</v>
      </c>
      <c r="E31" s="2" t="s">
        <v>22</v>
      </c>
      <c r="F31" s="15">
        <v>1</v>
      </c>
      <c r="G31" s="73"/>
      <c r="H31" s="74">
        <f t="shared" si="1"/>
        <v>0</v>
      </c>
    </row>
    <row r="32" spans="2:8" ht="15" x14ac:dyDescent="0.3">
      <c r="B32" s="17">
        <v>27</v>
      </c>
      <c r="C32" s="16" t="s">
        <v>352</v>
      </c>
      <c r="D32" s="14" t="s">
        <v>353</v>
      </c>
      <c r="E32" s="2" t="s">
        <v>22</v>
      </c>
      <c r="F32" s="15">
        <v>10</v>
      </c>
      <c r="G32" s="73"/>
      <c r="H32" s="74">
        <f t="shared" si="1"/>
        <v>0</v>
      </c>
    </row>
    <row r="33" spans="2:8" ht="15" x14ac:dyDescent="0.3">
      <c r="B33" s="17">
        <v>28</v>
      </c>
      <c r="C33" s="16" t="s">
        <v>354</v>
      </c>
      <c r="D33" s="14" t="s">
        <v>355</v>
      </c>
      <c r="E33" s="2" t="s">
        <v>22</v>
      </c>
      <c r="F33" s="15">
        <v>1</v>
      </c>
      <c r="G33" s="73"/>
      <c r="H33" s="74">
        <f t="shared" si="1"/>
        <v>0</v>
      </c>
    </row>
    <row r="34" spans="2:8" ht="15" x14ac:dyDescent="0.3">
      <c r="B34" s="17">
        <v>29</v>
      </c>
      <c r="C34" s="16" t="s">
        <v>356</v>
      </c>
      <c r="D34" s="14" t="s">
        <v>357</v>
      </c>
      <c r="E34" s="2" t="s">
        <v>22</v>
      </c>
      <c r="F34" s="15">
        <v>2</v>
      </c>
      <c r="G34" s="73"/>
      <c r="H34" s="74">
        <f t="shared" si="1"/>
        <v>0</v>
      </c>
    </row>
    <row r="35" spans="2:8" ht="15" x14ac:dyDescent="0.3">
      <c r="B35" s="17">
        <v>30</v>
      </c>
      <c r="C35" s="16" t="s">
        <v>358</v>
      </c>
      <c r="D35" s="14" t="s">
        <v>359</v>
      </c>
      <c r="E35" s="2" t="s">
        <v>22</v>
      </c>
      <c r="F35" s="15">
        <v>4</v>
      </c>
      <c r="G35" s="73"/>
      <c r="H35" s="74">
        <f t="shared" si="1"/>
        <v>0</v>
      </c>
    </row>
    <row r="36" spans="2:8" ht="15" x14ac:dyDescent="0.3">
      <c r="B36" s="17">
        <v>31</v>
      </c>
      <c r="C36" s="16" t="s">
        <v>360</v>
      </c>
      <c r="D36" s="14" t="s">
        <v>361</v>
      </c>
      <c r="E36" s="2" t="s">
        <v>22</v>
      </c>
      <c r="F36" s="15">
        <v>6</v>
      </c>
      <c r="G36" s="73"/>
      <c r="H36" s="74">
        <f t="shared" si="1"/>
        <v>0</v>
      </c>
    </row>
    <row r="37" spans="2:8" ht="30" x14ac:dyDescent="0.3">
      <c r="B37" s="17">
        <v>32</v>
      </c>
      <c r="C37" s="16" t="s">
        <v>362</v>
      </c>
      <c r="D37" s="14" t="s">
        <v>363</v>
      </c>
      <c r="E37" s="2" t="s">
        <v>22</v>
      </c>
      <c r="F37" s="15">
        <v>1</v>
      </c>
      <c r="G37" s="73"/>
      <c r="H37" s="74">
        <f t="shared" si="1"/>
        <v>0</v>
      </c>
    </row>
    <row r="38" spans="2:8" ht="30" x14ac:dyDescent="0.3">
      <c r="B38" s="17">
        <v>33</v>
      </c>
      <c r="C38" s="16" t="s">
        <v>364</v>
      </c>
      <c r="D38" s="14" t="s">
        <v>365</v>
      </c>
      <c r="E38" s="2" t="s">
        <v>366</v>
      </c>
      <c r="F38" s="15">
        <v>25</v>
      </c>
      <c r="G38" s="73"/>
      <c r="H38" s="74">
        <f t="shared" si="1"/>
        <v>0</v>
      </c>
    </row>
    <row r="39" spans="2:8" ht="15" x14ac:dyDescent="0.3">
      <c r="B39" s="17">
        <v>34</v>
      </c>
      <c r="C39" s="16" t="s">
        <v>367</v>
      </c>
      <c r="D39" s="14" t="s">
        <v>368</v>
      </c>
      <c r="E39" s="2" t="s">
        <v>22</v>
      </c>
      <c r="F39" s="15">
        <v>1</v>
      </c>
      <c r="G39" s="73"/>
      <c r="H39" s="74">
        <f t="shared" si="1"/>
        <v>0</v>
      </c>
    </row>
    <row r="40" spans="2:8" ht="15" x14ac:dyDescent="0.3">
      <c r="B40" s="17">
        <v>35</v>
      </c>
      <c r="C40" s="16" t="s">
        <v>369</v>
      </c>
      <c r="D40" s="14" t="s">
        <v>370</v>
      </c>
      <c r="E40" s="2" t="s">
        <v>22</v>
      </c>
      <c r="F40" s="15">
        <v>1</v>
      </c>
      <c r="G40" s="73"/>
      <c r="H40" s="74">
        <f t="shared" si="1"/>
        <v>0</v>
      </c>
    </row>
    <row r="41" spans="2:8" ht="15" x14ac:dyDescent="0.3">
      <c r="B41" s="17">
        <v>36</v>
      </c>
      <c r="C41" s="16" t="s">
        <v>371</v>
      </c>
      <c r="D41" s="14" t="s">
        <v>372</v>
      </c>
      <c r="E41" s="2" t="s">
        <v>22</v>
      </c>
      <c r="F41" s="15">
        <v>3</v>
      </c>
      <c r="G41" s="73"/>
      <c r="H41" s="74">
        <f t="shared" si="1"/>
        <v>0</v>
      </c>
    </row>
    <row r="42" spans="2:8" ht="15" x14ac:dyDescent="0.3">
      <c r="B42" s="17">
        <v>37</v>
      </c>
      <c r="C42" s="16" t="s">
        <v>373</v>
      </c>
      <c r="D42" s="14" t="s">
        <v>374</v>
      </c>
      <c r="E42" s="2" t="s">
        <v>22</v>
      </c>
      <c r="F42" s="15">
        <v>10</v>
      </c>
      <c r="G42" s="73"/>
      <c r="H42" s="74">
        <f t="shared" si="1"/>
        <v>0</v>
      </c>
    </row>
    <row r="43" spans="2:8" ht="15" x14ac:dyDescent="0.3">
      <c r="B43" s="17">
        <v>38</v>
      </c>
      <c r="C43" s="16" t="s">
        <v>375</v>
      </c>
      <c r="D43" s="14" t="s">
        <v>50</v>
      </c>
      <c r="E43" s="2" t="s">
        <v>22</v>
      </c>
      <c r="F43" s="15">
        <v>63</v>
      </c>
      <c r="G43" s="73"/>
      <c r="H43" s="74">
        <f t="shared" si="1"/>
        <v>0</v>
      </c>
    </row>
    <row r="44" spans="2:8" ht="15" x14ac:dyDescent="0.3">
      <c r="B44" s="17">
        <v>39</v>
      </c>
      <c r="C44" s="16" t="s">
        <v>376</v>
      </c>
      <c r="D44" s="14" t="s">
        <v>50</v>
      </c>
      <c r="E44" s="2" t="s">
        <v>22</v>
      </c>
      <c r="F44" s="15">
        <v>5</v>
      </c>
      <c r="G44" s="73"/>
      <c r="H44" s="74">
        <f t="shared" si="1"/>
        <v>0</v>
      </c>
    </row>
    <row r="45" spans="2:8" ht="15" x14ac:dyDescent="0.3">
      <c r="B45" s="17">
        <v>40</v>
      </c>
      <c r="C45" s="16" t="s">
        <v>377</v>
      </c>
      <c r="D45" s="14" t="s">
        <v>52</v>
      </c>
      <c r="E45" s="2" t="s">
        <v>22</v>
      </c>
      <c r="F45" s="15">
        <v>2</v>
      </c>
      <c r="G45" s="73"/>
      <c r="H45" s="74">
        <f t="shared" si="1"/>
        <v>0</v>
      </c>
    </row>
    <row r="46" spans="2:8" ht="15" x14ac:dyDescent="0.3">
      <c r="B46" s="17">
        <v>41</v>
      </c>
      <c r="C46" s="16" t="s">
        <v>378</v>
      </c>
      <c r="D46" s="14" t="s">
        <v>379</v>
      </c>
      <c r="E46" s="2" t="s">
        <v>22</v>
      </c>
      <c r="F46" s="15">
        <v>4</v>
      </c>
      <c r="G46" s="73"/>
      <c r="H46" s="74">
        <f t="shared" si="1"/>
        <v>0</v>
      </c>
    </row>
    <row r="47" spans="2:8" ht="15" x14ac:dyDescent="0.3">
      <c r="B47" s="17">
        <v>42</v>
      </c>
      <c r="C47" s="16" t="s">
        <v>380</v>
      </c>
      <c r="D47" s="14" t="s">
        <v>52</v>
      </c>
      <c r="E47" s="2" t="s">
        <v>22</v>
      </c>
      <c r="F47" s="15">
        <v>6</v>
      </c>
      <c r="G47" s="73"/>
      <c r="H47" s="74">
        <f t="shared" si="1"/>
        <v>0</v>
      </c>
    </row>
    <row r="48" spans="2:8" ht="45" x14ac:dyDescent="0.3">
      <c r="B48" s="17">
        <v>43</v>
      </c>
      <c r="C48" s="16" t="s">
        <v>381</v>
      </c>
      <c r="D48" s="14" t="s">
        <v>382</v>
      </c>
      <c r="E48" s="2" t="s">
        <v>22</v>
      </c>
      <c r="F48" s="15">
        <v>6</v>
      </c>
      <c r="G48" s="73"/>
      <c r="H48" s="74">
        <f t="shared" si="1"/>
        <v>0</v>
      </c>
    </row>
    <row r="49" spans="2:8" ht="15" x14ac:dyDescent="0.3">
      <c r="B49" s="17">
        <v>44</v>
      </c>
      <c r="C49" s="16" t="s">
        <v>383</v>
      </c>
      <c r="D49" s="14" t="s">
        <v>384</v>
      </c>
      <c r="E49" s="2" t="s">
        <v>22</v>
      </c>
      <c r="F49" s="15">
        <v>39</v>
      </c>
      <c r="G49" s="73"/>
      <c r="H49" s="74">
        <f t="shared" si="1"/>
        <v>0</v>
      </c>
    </row>
    <row r="50" spans="2:8" ht="30" x14ac:dyDescent="0.3">
      <c r="B50" s="17">
        <v>45</v>
      </c>
      <c r="C50" s="16" t="s">
        <v>385</v>
      </c>
      <c r="D50" s="14" t="s">
        <v>386</v>
      </c>
      <c r="E50" s="2" t="s">
        <v>55</v>
      </c>
      <c r="F50" s="15">
        <v>297</v>
      </c>
      <c r="G50" s="73"/>
      <c r="H50" s="74">
        <f t="shared" si="1"/>
        <v>0</v>
      </c>
    </row>
    <row r="51" spans="2:8" ht="30" x14ac:dyDescent="0.3">
      <c r="B51" s="17">
        <v>46</v>
      </c>
      <c r="C51" s="16" t="s">
        <v>387</v>
      </c>
      <c r="D51" s="14" t="s">
        <v>388</v>
      </c>
      <c r="E51" s="2" t="s">
        <v>55</v>
      </c>
      <c r="F51" s="15">
        <v>35</v>
      </c>
      <c r="G51" s="73"/>
      <c r="H51" s="74">
        <f t="shared" si="1"/>
        <v>0</v>
      </c>
    </row>
    <row r="52" spans="2:8" ht="30" x14ac:dyDescent="0.3">
      <c r="B52" s="17">
        <v>47</v>
      </c>
      <c r="C52" s="16" t="s">
        <v>389</v>
      </c>
      <c r="D52" s="14" t="s">
        <v>390</v>
      </c>
      <c r="E52" s="2" t="s">
        <v>55</v>
      </c>
      <c r="F52" s="15">
        <v>45</v>
      </c>
      <c r="G52" s="73"/>
      <c r="H52" s="74">
        <f t="shared" si="1"/>
        <v>0</v>
      </c>
    </row>
    <row r="53" spans="2:8" ht="30" x14ac:dyDescent="0.3">
      <c r="B53" s="17">
        <v>48</v>
      </c>
      <c r="C53" s="16" t="s">
        <v>391</v>
      </c>
      <c r="D53" s="14" t="s">
        <v>392</v>
      </c>
      <c r="E53" s="2" t="s">
        <v>55</v>
      </c>
      <c r="F53" s="15">
        <v>260</v>
      </c>
      <c r="G53" s="73"/>
      <c r="H53" s="74">
        <f t="shared" si="1"/>
        <v>0</v>
      </c>
    </row>
    <row r="54" spans="2:8" ht="30" x14ac:dyDescent="0.3">
      <c r="B54" s="17">
        <v>49</v>
      </c>
      <c r="C54" s="16" t="s">
        <v>393</v>
      </c>
      <c r="D54" s="14" t="s">
        <v>394</v>
      </c>
      <c r="E54" s="2" t="s">
        <v>55</v>
      </c>
      <c r="F54" s="15">
        <v>144</v>
      </c>
      <c r="G54" s="73"/>
      <c r="H54" s="74">
        <f t="shared" si="1"/>
        <v>0</v>
      </c>
    </row>
    <row r="55" spans="2:8" ht="30" x14ac:dyDescent="0.3">
      <c r="B55" s="17">
        <v>50</v>
      </c>
      <c r="C55" s="16" t="s">
        <v>395</v>
      </c>
      <c r="D55" s="14" t="s">
        <v>396</v>
      </c>
      <c r="E55" s="2" t="s">
        <v>55</v>
      </c>
      <c r="F55" s="15">
        <v>464</v>
      </c>
      <c r="G55" s="73"/>
      <c r="H55" s="74">
        <f t="shared" si="1"/>
        <v>0</v>
      </c>
    </row>
    <row r="56" spans="2:8" ht="30" x14ac:dyDescent="0.3">
      <c r="B56" s="17">
        <v>51</v>
      </c>
      <c r="C56" s="16" t="s">
        <v>397</v>
      </c>
      <c r="D56" s="14" t="s">
        <v>398</v>
      </c>
      <c r="E56" s="2" t="s">
        <v>55</v>
      </c>
      <c r="F56" s="15">
        <v>44</v>
      </c>
      <c r="G56" s="73"/>
      <c r="H56" s="74">
        <f t="shared" si="1"/>
        <v>0</v>
      </c>
    </row>
    <row r="57" spans="2:8" ht="30" x14ac:dyDescent="0.3">
      <c r="B57" s="17">
        <v>52</v>
      </c>
      <c r="C57" s="16" t="s">
        <v>399</v>
      </c>
      <c r="D57" s="14" t="s">
        <v>400</v>
      </c>
      <c r="E57" s="2" t="s">
        <v>55</v>
      </c>
      <c r="F57" s="15">
        <v>718</v>
      </c>
      <c r="G57" s="73"/>
      <c r="H57" s="74">
        <f t="shared" si="1"/>
        <v>0</v>
      </c>
    </row>
    <row r="58" spans="2:8" ht="30" x14ac:dyDescent="0.3">
      <c r="B58" s="17">
        <v>53</v>
      </c>
      <c r="C58" s="16" t="s">
        <v>401</v>
      </c>
      <c r="D58" s="14" t="s">
        <v>402</v>
      </c>
      <c r="E58" s="2" t="s">
        <v>55</v>
      </c>
      <c r="F58" s="15">
        <v>499</v>
      </c>
      <c r="G58" s="73"/>
      <c r="H58" s="74">
        <f t="shared" si="1"/>
        <v>0</v>
      </c>
    </row>
    <row r="59" spans="2:8" ht="30" x14ac:dyDescent="0.3">
      <c r="B59" s="17">
        <v>54</v>
      </c>
      <c r="C59" s="16" t="s">
        <v>403</v>
      </c>
      <c r="D59" s="14" t="s">
        <v>404</v>
      </c>
      <c r="E59" s="2" t="s">
        <v>55</v>
      </c>
      <c r="F59" s="15">
        <v>441</v>
      </c>
      <c r="G59" s="73"/>
      <c r="H59" s="74">
        <f t="shared" si="1"/>
        <v>0</v>
      </c>
    </row>
    <row r="60" spans="2:8" ht="30" x14ac:dyDescent="0.3">
      <c r="B60" s="17">
        <v>55</v>
      </c>
      <c r="C60" s="16" t="s">
        <v>405</v>
      </c>
      <c r="D60" s="14" t="s">
        <v>406</v>
      </c>
      <c r="E60" s="2" t="s">
        <v>55</v>
      </c>
      <c r="F60" s="15">
        <v>8</v>
      </c>
      <c r="G60" s="73"/>
      <c r="H60" s="74">
        <f t="shared" si="1"/>
        <v>0</v>
      </c>
    </row>
    <row r="61" spans="2:8" ht="30" x14ac:dyDescent="0.3">
      <c r="B61" s="17">
        <v>56</v>
      </c>
      <c r="C61" s="16" t="s">
        <v>407</v>
      </c>
      <c r="D61" s="14" t="s">
        <v>408</v>
      </c>
      <c r="E61" s="2" t="s">
        <v>55</v>
      </c>
      <c r="F61" s="15">
        <v>10</v>
      </c>
      <c r="G61" s="73"/>
      <c r="H61" s="74">
        <f t="shared" si="1"/>
        <v>0</v>
      </c>
    </row>
    <row r="62" spans="2:8" ht="15" x14ac:dyDescent="0.3">
      <c r="B62" s="17">
        <v>57</v>
      </c>
      <c r="C62" s="16" t="s">
        <v>409</v>
      </c>
      <c r="D62" s="14" t="s">
        <v>57</v>
      </c>
      <c r="E62" s="2" t="s">
        <v>55</v>
      </c>
      <c r="F62" s="15">
        <v>761</v>
      </c>
      <c r="G62" s="73"/>
      <c r="H62" s="74">
        <f t="shared" si="1"/>
        <v>0</v>
      </c>
    </row>
    <row r="63" spans="2:8" ht="15" x14ac:dyDescent="0.3">
      <c r="B63" s="17">
        <v>58</v>
      </c>
      <c r="C63" s="16" t="s">
        <v>410</v>
      </c>
      <c r="D63" s="14" t="s">
        <v>411</v>
      </c>
      <c r="E63" s="2" t="s">
        <v>55</v>
      </c>
      <c r="F63" s="15">
        <v>952</v>
      </c>
      <c r="G63" s="73"/>
      <c r="H63" s="74">
        <f t="shared" si="1"/>
        <v>0</v>
      </c>
    </row>
    <row r="64" spans="2:8" ht="30" x14ac:dyDescent="0.3">
      <c r="B64" s="17">
        <v>59</v>
      </c>
      <c r="C64" s="16" t="s">
        <v>412</v>
      </c>
      <c r="D64" s="14" t="s">
        <v>413</v>
      </c>
      <c r="E64" s="2" t="s">
        <v>22</v>
      </c>
      <c r="F64" s="15">
        <v>2</v>
      </c>
      <c r="G64" s="73"/>
      <c r="H64" s="74">
        <f t="shared" si="1"/>
        <v>0</v>
      </c>
    </row>
    <row r="65" spans="2:8" ht="30" x14ac:dyDescent="0.3">
      <c r="B65" s="17">
        <v>60</v>
      </c>
      <c r="C65" s="16" t="s">
        <v>414</v>
      </c>
      <c r="D65" s="14" t="s">
        <v>415</v>
      </c>
      <c r="E65" s="2" t="s">
        <v>22</v>
      </c>
      <c r="F65" s="15">
        <v>73</v>
      </c>
      <c r="G65" s="73"/>
      <c r="H65" s="74">
        <f t="shared" si="1"/>
        <v>0</v>
      </c>
    </row>
    <row r="66" spans="2:8" ht="30" x14ac:dyDescent="0.3">
      <c r="B66" s="17">
        <v>61</v>
      </c>
      <c r="C66" s="16" t="s">
        <v>416</v>
      </c>
      <c r="D66" s="14" t="s">
        <v>417</v>
      </c>
      <c r="E66" s="2" t="s">
        <v>22</v>
      </c>
      <c r="F66" s="15">
        <v>14</v>
      </c>
      <c r="G66" s="73"/>
      <c r="H66" s="74">
        <f t="shared" si="1"/>
        <v>0</v>
      </c>
    </row>
    <row r="67" spans="2:8" ht="30" x14ac:dyDescent="0.3">
      <c r="B67" s="17">
        <v>62</v>
      </c>
      <c r="C67" s="16" t="s">
        <v>418</v>
      </c>
      <c r="D67" s="14" t="s">
        <v>419</v>
      </c>
      <c r="E67" s="2" t="s">
        <v>22</v>
      </c>
      <c r="F67" s="15">
        <v>14</v>
      </c>
      <c r="G67" s="73"/>
      <c r="H67" s="74">
        <f t="shared" si="1"/>
        <v>0</v>
      </c>
    </row>
    <row r="68" spans="2:8" ht="30" x14ac:dyDescent="0.3">
      <c r="B68" s="17">
        <v>63</v>
      </c>
      <c r="C68" s="16" t="s">
        <v>420</v>
      </c>
      <c r="D68" s="14" t="s">
        <v>421</v>
      </c>
      <c r="E68" s="2" t="s">
        <v>22</v>
      </c>
      <c r="F68" s="15">
        <v>3</v>
      </c>
      <c r="G68" s="73"/>
      <c r="H68" s="74">
        <f t="shared" si="1"/>
        <v>0</v>
      </c>
    </row>
    <row r="69" spans="2:8" ht="15" x14ac:dyDescent="0.3">
      <c r="B69" s="17">
        <v>64</v>
      </c>
      <c r="C69" s="16" t="s">
        <v>422</v>
      </c>
      <c r="D69" s="14" t="s">
        <v>423</v>
      </c>
      <c r="E69" s="2" t="s">
        <v>22</v>
      </c>
      <c r="F69" s="15">
        <v>1</v>
      </c>
      <c r="G69" s="73"/>
      <c r="H69" s="74">
        <f t="shared" si="1"/>
        <v>0</v>
      </c>
    </row>
    <row r="70" spans="2:8" ht="15" x14ac:dyDescent="0.3">
      <c r="B70" s="17">
        <v>65</v>
      </c>
      <c r="C70" s="16" t="s">
        <v>424</v>
      </c>
      <c r="D70" s="14" t="s">
        <v>425</v>
      </c>
      <c r="E70" s="2" t="s">
        <v>22</v>
      </c>
      <c r="F70" s="15">
        <v>5</v>
      </c>
      <c r="G70" s="73"/>
      <c r="H70" s="74">
        <f t="shared" si="1"/>
        <v>0</v>
      </c>
    </row>
    <row r="71" spans="2:8" ht="15" x14ac:dyDescent="0.3">
      <c r="B71" s="17">
        <v>66</v>
      </c>
      <c r="C71" s="16" t="s">
        <v>426</v>
      </c>
      <c r="D71" s="14" t="s">
        <v>427</v>
      </c>
      <c r="E71" s="2" t="s">
        <v>22</v>
      </c>
      <c r="F71" s="15">
        <v>30</v>
      </c>
      <c r="G71" s="73"/>
      <c r="H71" s="74">
        <f t="shared" si="1"/>
        <v>0</v>
      </c>
    </row>
    <row r="72" spans="2:8" ht="15" x14ac:dyDescent="0.3">
      <c r="B72" s="17">
        <v>67</v>
      </c>
      <c r="C72" s="16" t="s">
        <v>428</v>
      </c>
      <c r="D72" s="14" t="s">
        <v>429</v>
      </c>
      <c r="E72" s="2" t="s">
        <v>22</v>
      </c>
      <c r="F72" s="15">
        <v>8</v>
      </c>
      <c r="G72" s="73"/>
      <c r="H72" s="74">
        <f t="shared" si="1"/>
        <v>0</v>
      </c>
    </row>
    <row r="73" spans="2:8" ht="15" x14ac:dyDescent="0.3">
      <c r="B73" s="17">
        <v>68</v>
      </c>
      <c r="C73" s="16" t="s">
        <v>430</v>
      </c>
      <c r="D73" s="14" t="s">
        <v>431</v>
      </c>
      <c r="E73" s="2" t="s">
        <v>22</v>
      </c>
      <c r="F73" s="15">
        <v>1</v>
      </c>
      <c r="G73" s="73"/>
      <c r="H73" s="74">
        <f t="shared" ref="H73:H97" si="2">F73*G73</f>
        <v>0</v>
      </c>
    </row>
    <row r="74" spans="2:8" ht="15" x14ac:dyDescent="0.3">
      <c r="B74" s="17">
        <v>69</v>
      </c>
      <c r="C74" s="16" t="s">
        <v>432</v>
      </c>
      <c r="D74" s="14" t="s">
        <v>433</v>
      </c>
      <c r="E74" s="2" t="s">
        <v>146</v>
      </c>
      <c r="F74" s="15">
        <v>35.24</v>
      </c>
      <c r="G74" s="73"/>
      <c r="H74" s="74">
        <f t="shared" si="2"/>
        <v>0</v>
      </c>
    </row>
    <row r="75" spans="2:8" ht="15" x14ac:dyDescent="0.3">
      <c r="B75" s="17">
        <v>70</v>
      </c>
      <c r="C75" s="16" t="s">
        <v>434</v>
      </c>
      <c r="D75" s="14" t="s">
        <v>435</v>
      </c>
      <c r="E75" s="2" t="s">
        <v>146</v>
      </c>
      <c r="F75" s="15">
        <v>25.44</v>
      </c>
      <c r="G75" s="73"/>
      <c r="H75" s="74">
        <f t="shared" si="2"/>
        <v>0</v>
      </c>
    </row>
    <row r="76" spans="2:8" ht="15" x14ac:dyDescent="0.3">
      <c r="B76" s="17">
        <v>71</v>
      </c>
      <c r="C76" s="16" t="s">
        <v>436</v>
      </c>
      <c r="D76" s="14" t="s">
        <v>437</v>
      </c>
      <c r="E76" s="2" t="s">
        <v>55</v>
      </c>
      <c r="F76" s="15">
        <v>3</v>
      </c>
      <c r="G76" s="73"/>
      <c r="H76" s="74">
        <f t="shared" si="2"/>
        <v>0</v>
      </c>
    </row>
    <row r="77" spans="2:8" ht="15" x14ac:dyDescent="0.3">
      <c r="B77" s="17">
        <v>72</v>
      </c>
      <c r="C77" s="16" t="s">
        <v>438</v>
      </c>
      <c r="D77" s="14" t="s">
        <v>439</v>
      </c>
      <c r="E77" s="2" t="s">
        <v>55</v>
      </c>
      <c r="F77" s="15">
        <v>3</v>
      </c>
      <c r="G77" s="73"/>
      <c r="H77" s="74">
        <f t="shared" si="2"/>
        <v>0</v>
      </c>
    </row>
    <row r="78" spans="2:8" ht="15" x14ac:dyDescent="0.3">
      <c r="B78" s="17">
        <v>73</v>
      </c>
      <c r="C78" s="16" t="s">
        <v>440</v>
      </c>
      <c r="D78" s="14" t="s">
        <v>441</v>
      </c>
      <c r="E78" s="2" t="s">
        <v>55</v>
      </c>
      <c r="F78" s="15">
        <v>65</v>
      </c>
      <c r="G78" s="73"/>
      <c r="H78" s="74">
        <f t="shared" si="2"/>
        <v>0</v>
      </c>
    </row>
    <row r="79" spans="2:8" ht="15" x14ac:dyDescent="0.3">
      <c r="B79" s="17">
        <v>74</v>
      </c>
      <c r="C79" s="16" t="s">
        <v>442</v>
      </c>
      <c r="D79" s="14" t="s">
        <v>443</v>
      </c>
      <c r="E79" s="2" t="s">
        <v>55</v>
      </c>
      <c r="F79" s="15">
        <v>3</v>
      </c>
      <c r="G79" s="73"/>
      <c r="H79" s="74">
        <f t="shared" si="2"/>
        <v>0</v>
      </c>
    </row>
    <row r="80" spans="2:8" ht="15" x14ac:dyDescent="0.3">
      <c r="B80" s="17">
        <v>75</v>
      </c>
      <c r="C80" s="16" t="s">
        <v>444</v>
      </c>
      <c r="D80" s="14" t="s">
        <v>445</v>
      </c>
      <c r="E80" s="2" t="s">
        <v>55</v>
      </c>
      <c r="F80" s="15">
        <v>3</v>
      </c>
      <c r="G80" s="73"/>
      <c r="H80" s="74">
        <f t="shared" si="2"/>
        <v>0</v>
      </c>
    </row>
    <row r="81" spans="2:8" ht="15" x14ac:dyDescent="0.3">
      <c r="B81" s="17">
        <v>76</v>
      </c>
      <c r="C81" s="16" t="s">
        <v>446</v>
      </c>
      <c r="D81" s="14" t="s">
        <v>447</v>
      </c>
      <c r="E81" s="2" t="s">
        <v>55</v>
      </c>
      <c r="F81" s="15">
        <v>20</v>
      </c>
      <c r="G81" s="73"/>
      <c r="H81" s="74">
        <f t="shared" si="2"/>
        <v>0</v>
      </c>
    </row>
    <row r="82" spans="2:8" ht="15" x14ac:dyDescent="0.3">
      <c r="B82" s="17">
        <v>77</v>
      </c>
      <c r="C82" s="16" t="s">
        <v>448</v>
      </c>
      <c r="D82" s="14" t="s">
        <v>449</v>
      </c>
      <c r="E82" s="2" t="s">
        <v>55</v>
      </c>
      <c r="F82" s="15">
        <v>20</v>
      </c>
      <c r="G82" s="73"/>
      <c r="H82" s="74">
        <f t="shared" si="2"/>
        <v>0</v>
      </c>
    </row>
    <row r="83" spans="2:8" ht="15" x14ac:dyDescent="0.3">
      <c r="B83" s="17">
        <v>78</v>
      </c>
      <c r="C83" s="16" t="s">
        <v>450</v>
      </c>
      <c r="D83" s="14" t="s">
        <v>451</v>
      </c>
      <c r="E83" s="2" t="s">
        <v>55</v>
      </c>
      <c r="F83" s="15">
        <v>5</v>
      </c>
      <c r="G83" s="73"/>
      <c r="H83" s="74">
        <f t="shared" si="2"/>
        <v>0</v>
      </c>
    </row>
    <row r="84" spans="2:8" ht="15" x14ac:dyDescent="0.3">
      <c r="B84" s="17">
        <v>79</v>
      </c>
      <c r="C84" s="16" t="s">
        <v>452</v>
      </c>
      <c r="D84" s="14" t="s">
        <v>453</v>
      </c>
      <c r="E84" s="2" t="s">
        <v>55</v>
      </c>
      <c r="F84" s="15">
        <v>2</v>
      </c>
      <c r="G84" s="73"/>
      <c r="H84" s="74">
        <f t="shared" si="2"/>
        <v>0</v>
      </c>
    </row>
    <row r="85" spans="2:8" ht="15" x14ac:dyDescent="0.3">
      <c r="B85" s="17">
        <v>80</v>
      </c>
      <c r="C85" s="16" t="s">
        <v>454</v>
      </c>
      <c r="D85" s="14" t="s">
        <v>455</v>
      </c>
      <c r="E85" s="2" t="s">
        <v>22</v>
      </c>
      <c r="F85" s="15">
        <v>10</v>
      </c>
      <c r="G85" s="73"/>
      <c r="H85" s="74">
        <f t="shared" si="2"/>
        <v>0</v>
      </c>
    </row>
    <row r="86" spans="2:8" ht="15" x14ac:dyDescent="0.3">
      <c r="B86" s="17">
        <v>81</v>
      </c>
      <c r="C86" s="16" t="s">
        <v>456</v>
      </c>
      <c r="D86" s="14" t="s">
        <v>457</v>
      </c>
      <c r="E86" s="2" t="s">
        <v>22</v>
      </c>
      <c r="F86" s="15">
        <v>14</v>
      </c>
      <c r="G86" s="73"/>
      <c r="H86" s="74">
        <f t="shared" si="2"/>
        <v>0</v>
      </c>
    </row>
    <row r="87" spans="2:8" ht="15" x14ac:dyDescent="0.3">
      <c r="B87" s="17">
        <v>82</v>
      </c>
      <c r="C87" s="16" t="s">
        <v>458</v>
      </c>
      <c r="D87" s="14" t="s">
        <v>459</v>
      </c>
      <c r="E87" s="2" t="s">
        <v>22</v>
      </c>
      <c r="F87" s="15">
        <v>2</v>
      </c>
      <c r="G87" s="73"/>
      <c r="H87" s="74">
        <f t="shared" si="2"/>
        <v>0</v>
      </c>
    </row>
    <row r="88" spans="2:8" ht="15" x14ac:dyDescent="0.3">
      <c r="B88" s="17">
        <v>83</v>
      </c>
      <c r="C88" s="16" t="s">
        <v>460</v>
      </c>
      <c r="D88" s="14" t="s">
        <v>461</v>
      </c>
      <c r="E88" s="2" t="s">
        <v>22</v>
      </c>
      <c r="F88" s="15">
        <v>194</v>
      </c>
      <c r="G88" s="73"/>
      <c r="H88" s="74">
        <f t="shared" si="2"/>
        <v>0</v>
      </c>
    </row>
    <row r="89" spans="2:8" ht="15" x14ac:dyDescent="0.3">
      <c r="B89" s="17">
        <v>84</v>
      </c>
      <c r="C89" s="16" t="s">
        <v>462</v>
      </c>
      <c r="D89" s="14" t="s">
        <v>463</v>
      </c>
      <c r="E89" s="2" t="s">
        <v>22</v>
      </c>
      <c r="F89" s="15">
        <v>49</v>
      </c>
      <c r="G89" s="73"/>
      <c r="H89" s="74">
        <f t="shared" si="2"/>
        <v>0</v>
      </c>
    </row>
    <row r="90" spans="2:8" ht="15" x14ac:dyDescent="0.3">
      <c r="B90" s="17">
        <v>85</v>
      </c>
      <c r="C90" s="16" t="s">
        <v>464</v>
      </c>
      <c r="D90" s="14" t="s">
        <v>465</v>
      </c>
      <c r="E90" s="2" t="s">
        <v>22</v>
      </c>
      <c r="F90" s="15">
        <v>1</v>
      </c>
      <c r="G90" s="73"/>
      <c r="H90" s="74">
        <f t="shared" si="2"/>
        <v>0</v>
      </c>
    </row>
    <row r="91" spans="2:8" ht="30" x14ac:dyDescent="0.3">
      <c r="B91" s="17">
        <v>86</v>
      </c>
      <c r="C91" s="16" t="s">
        <v>466</v>
      </c>
      <c r="D91" s="14" t="s">
        <v>467</v>
      </c>
      <c r="E91" s="2" t="s">
        <v>22</v>
      </c>
      <c r="F91" s="15">
        <v>1</v>
      </c>
      <c r="G91" s="73"/>
      <c r="H91" s="74">
        <f t="shared" si="2"/>
        <v>0</v>
      </c>
    </row>
    <row r="92" spans="2:8" ht="15" x14ac:dyDescent="0.3">
      <c r="B92" s="17">
        <v>87</v>
      </c>
      <c r="C92" s="16" t="s">
        <v>468</v>
      </c>
      <c r="D92" s="14" t="s">
        <v>469</v>
      </c>
      <c r="E92" s="2" t="s">
        <v>55</v>
      </c>
      <c r="F92" s="15">
        <v>4</v>
      </c>
      <c r="G92" s="73"/>
      <c r="H92" s="74">
        <f t="shared" si="2"/>
        <v>0</v>
      </c>
    </row>
    <row r="93" spans="2:8" ht="15" x14ac:dyDescent="0.3">
      <c r="B93" s="17">
        <v>88</v>
      </c>
      <c r="C93" s="16" t="s">
        <v>470</v>
      </c>
      <c r="D93" s="14" t="s">
        <v>471</v>
      </c>
      <c r="E93" s="2" t="s">
        <v>55</v>
      </c>
      <c r="F93" s="15">
        <v>21</v>
      </c>
      <c r="G93" s="73"/>
      <c r="H93" s="74">
        <f t="shared" si="2"/>
        <v>0</v>
      </c>
    </row>
    <row r="94" spans="2:8" ht="30" x14ac:dyDescent="0.3">
      <c r="B94" s="17">
        <v>89</v>
      </c>
      <c r="C94" s="16" t="s">
        <v>472</v>
      </c>
      <c r="D94" s="14" t="s">
        <v>473</v>
      </c>
      <c r="E94" s="2" t="s">
        <v>55</v>
      </c>
      <c r="F94" s="15">
        <v>618</v>
      </c>
      <c r="G94" s="73"/>
      <c r="H94" s="74">
        <f t="shared" si="2"/>
        <v>0</v>
      </c>
    </row>
    <row r="95" spans="2:8" ht="15" x14ac:dyDescent="0.3">
      <c r="B95" s="17">
        <v>90</v>
      </c>
      <c r="C95" s="16" t="s">
        <v>474</v>
      </c>
      <c r="D95" s="14" t="s">
        <v>83</v>
      </c>
      <c r="E95" s="2" t="s">
        <v>22</v>
      </c>
      <c r="F95" s="15">
        <v>3.84</v>
      </c>
      <c r="G95" s="73"/>
      <c r="H95" s="74">
        <f t="shared" si="2"/>
        <v>0</v>
      </c>
    </row>
    <row r="96" spans="2:8" ht="15" x14ac:dyDescent="0.3">
      <c r="B96" s="17">
        <v>91</v>
      </c>
      <c r="C96" s="16" t="s">
        <v>475</v>
      </c>
      <c r="D96" s="14" t="s">
        <v>476</v>
      </c>
      <c r="E96" s="2" t="s">
        <v>22</v>
      </c>
      <c r="F96" s="15">
        <v>1</v>
      </c>
      <c r="G96" s="73"/>
      <c r="H96" s="74">
        <f t="shared" si="2"/>
        <v>0</v>
      </c>
    </row>
    <row r="97" spans="2:8" ht="15.6" thickBot="1" x14ac:dyDescent="0.35">
      <c r="B97" s="30">
        <v>92</v>
      </c>
      <c r="C97" s="35" t="s">
        <v>477</v>
      </c>
      <c r="D97" s="21" t="s">
        <v>478</v>
      </c>
      <c r="E97" s="31" t="s">
        <v>22</v>
      </c>
      <c r="F97" s="33">
        <v>1</v>
      </c>
      <c r="G97" s="75"/>
      <c r="H97" s="76">
        <f t="shared" si="2"/>
        <v>0</v>
      </c>
    </row>
    <row r="98" spans="2:8" ht="27.6" thickBot="1" x14ac:dyDescent="0.35">
      <c r="B98" s="58" t="s">
        <v>479</v>
      </c>
      <c r="C98" s="59"/>
      <c r="D98" s="59"/>
      <c r="E98" s="59"/>
      <c r="F98" s="59"/>
      <c r="G98" s="60"/>
      <c r="H98" s="77">
        <f>SUM(H6:H97)</f>
        <v>0</v>
      </c>
    </row>
  </sheetData>
  <mergeCells count="6">
    <mergeCell ref="B1:H1"/>
    <mergeCell ref="B3:H3"/>
    <mergeCell ref="C4:C5"/>
    <mergeCell ref="D4:D5"/>
    <mergeCell ref="E4:E5"/>
    <mergeCell ref="B98:G98"/>
  </mergeCells>
  <pageMargins left="0.7" right="0.7" top="0.75" bottom="0.75" header="0.3" footer="0.3"/>
  <customProperties>
    <customPr name="LastActive"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4E746-693C-4035-9756-35EF23A970A6}">
  <dimension ref="B1:H44"/>
  <sheetViews>
    <sheetView workbookViewId="0">
      <selection activeCell="D8" sqref="D8"/>
    </sheetView>
  </sheetViews>
  <sheetFormatPr defaultColWidth="9.109375" defaultRowHeight="14.4" x14ac:dyDescent="0.3"/>
  <cols>
    <col min="1" max="1" width="9.109375" style="1"/>
    <col min="2" max="2" width="9.109375" style="34"/>
    <col min="3" max="3" width="9.109375" style="1"/>
    <col min="4" max="4" width="77.44140625" style="1" customWidth="1"/>
    <col min="5" max="6" width="9.109375" style="1"/>
    <col min="7" max="7" width="15.44140625" style="1" bestFit="1" customWidth="1"/>
    <col min="8" max="8" width="16.33203125" style="1" bestFit="1" customWidth="1"/>
    <col min="9" max="16384" width="9.109375" style="1"/>
  </cols>
  <sheetData>
    <row r="1" spans="2:8" x14ac:dyDescent="0.3">
      <c r="B1" s="83" t="s">
        <v>551</v>
      </c>
      <c r="C1" s="83"/>
      <c r="D1" s="83"/>
      <c r="E1" s="83"/>
      <c r="F1" s="83"/>
      <c r="G1" s="83"/>
      <c r="H1" s="83"/>
    </row>
    <row r="2" spans="2:8" ht="15" thickBot="1" x14ac:dyDescent="0.35"/>
    <row r="3" spans="2:8" ht="27.6" thickBot="1" x14ac:dyDescent="0.35">
      <c r="B3" s="53" t="s">
        <v>480</v>
      </c>
      <c r="C3" s="54"/>
      <c r="D3" s="54"/>
      <c r="E3" s="54"/>
      <c r="F3" s="54"/>
      <c r="G3" s="54"/>
      <c r="H3" s="55"/>
    </row>
    <row r="4" spans="2:8" ht="30" x14ac:dyDescent="0.3">
      <c r="B4" s="22" t="s">
        <v>11</v>
      </c>
      <c r="C4" s="56" t="s">
        <v>12</v>
      </c>
      <c r="D4" s="56" t="s">
        <v>1</v>
      </c>
      <c r="E4" s="56" t="s">
        <v>13</v>
      </c>
      <c r="F4" s="23" t="s">
        <v>14</v>
      </c>
      <c r="G4" s="23" t="s">
        <v>16</v>
      </c>
      <c r="H4" s="24" t="s">
        <v>2</v>
      </c>
    </row>
    <row r="5" spans="2:8" ht="15.6" thickBot="1" x14ac:dyDescent="0.35">
      <c r="B5" s="8" t="s">
        <v>19</v>
      </c>
      <c r="C5" s="57"/>
      <c r="D5" s="57"/>
      <c r="E5" s="57"/>
      <c r="F5" s="9" t="s">
        <v>15</v>
      </c>
      <c r="G5" s="9" t="s">
        <v>17</v>
      </c>
      <c r="H5" s="10" t="s">
        <v>18</v>
      </c>
    </row>
    <row r="6" spans="2:8" ht="15" x14ac:dyDescent="0.3">
      <c r="B6" s="25">
        <v>1</v>
      </c>
      <c r="C6" s="37" t="s">
        <v>481</v>
      </c>
      <c r="D6" s="27" t="s">
        <v>482</v>
      </c>
      <c r="E6" s="26" t="s">
        <v>22</v>
      </c>
      <c r="F6" s="28">
        <v>1</v>
      </c>
      <c r="G6" s="78"/>
      <c r="H6" s="79">
        <f>F6*G6</f>
        <v>0</v>
      </c>
    </row>
    <row r="7" spans="2:8" ht="15" x14ac:dyDescent="0.3">
      <c r="B7" s="17">
        <v>2</v>
      </c>
      <c r="C7" s="3" t="s">
        <v>483</v>
      </c>
      <c r="D7" s="4" t="s">
        <v>484</v>
      </c>
      <c r="E7" s="2" t="s">
        <v>22</v>
      </c>
      <c r="F7" s="15">
        <v>1</v>
      </c>
      <c r="G7" s="73"/>
      <c r="H7" s="74">
        <f t="shared" ref="H7:H10" si="0">F7*G7</f>
        <v>0</v>
      </c>
    </row>
    <row r="8" spans="2:8" ht="15" x14ac:dyDescent="0.3">
      <c r="B8" s="17">
        <v>3</v>
      </c>
      <c r="C8" s="3" t="s">
        <v>485</v>
      </c>
      <c r="D8" s="4" t="s">
        <v>486</v>
      </c>
      <c r="E8" s="2" t="s">
        <v>22</v>
      </c>
      <c r="F8" s="15">
        <v>1</v>
      </c>
      <c r="G8" s="73"/>
      <c r="H8" s="74">
        <f t="shared" si="0"/>
        <v>0</v>
      </c>
    </row>
    <row r="9" spans="2:8" ht="15" x14ac:dyDescent="0.3">
      <c r="B9" s="17">
        <v>4</v>
      </c>
      <c r="C9" s="3" t="s">
        <v>487</v>
      </c>
      <c r="D9" s="4" t="s">
        <v>488</v>
      </c>
      <c r="E9" s="2" t="s">
        <v>22</v>
      </c>
      <c r="F9" s="15">
        <v>1</v>
      </c>
      <c r="G9" s="73"/>
      <c r="H9" s="74">
        <f t="shared" si="0"/>
        <v>0</v>
      </c>
    </row>
    <row r="10" spans="2:8" ht="15" x14ac:dyDescent="0.3">
      <c r="B10" s="17">
        <v>5</v>
      </c>
      <c r="C10" s="3" t="s">
        <v>489</v>
      </c>
      <c r="D10" s="4" t="s">
        <v>490</v>
      </c>
      <c r="E10" s="2" t="s">
        <v>22</v>
      </c>
      <c r="F10" s="15">
        <v>12</v>
      </c>
      <c r="G10" s="73"/>
      <c r="H10" s="74">
        <f t="shared" si="0"/>
        <v>0</v>
      </c>
    </row>
    <row r="11" spans="2:8" ht="15" x14ac:dyDescent="0.3">
      <c r="B11" s="17">
        <v>6</v>
      </c>
      <c r="C11" s="3" t="s">
        <v>491</v>
      </c>
      <c r="D11" s="4" t="s">
        <v>492</v>
      </c>
      <c r="E11" s="2" t="s">
        <v>22</v>
      </c>
      <c r="F11" s="15">
        <v>13</v>
      </c>
      <c r="G11" s="73"/>
      <c r="H11" s="74">
        <f t="shared" ref="H11:H43" si="1">F11*G11</f>
        <v>0</v>
      </c>
    </row>
    <row r="12" spans="2:8" ht="15" x14ac:dyDescent="0.3">
      <c r="B12" s="17">
        <v>7</v>
      </c>
      <c r="C12" s="3" t="s">
        <v>493</v>
      </c>
      <c r="D12" s="4" t="s">
        <v>57</v>
      </c>
      <c r="E12" s="2" t="s">
        <v>55</v>
      </c>
      <c r="F12" s="15">
        <v>240</v>
      </c>
      <c r="G12" s="73"/>
      <c r="H12" s="74">
        <f t="shared" si="1"/>
        <v>0</v>
      </c>
    </row>
    <row r="13" spans="2:8" ht="15" x14ac:dyDescent="0.3">
      <c r="B13" s="17">
        <v>8</v>
      </c>
      <c r="C13" s="3" t="s">
        <v>494</v>
      </c>
      <c r="D13" s="4" t="s">
        <v>427</v>
      </c>
      <c r="E13" s="2" t="s">
        <v>22</v>
      </c>
      <c r="F13" s="15">
        <v>12</v>
      </c>
      <c r="G13" s="73"/>
      <c r="H13" s="74">
        <f t="shared" si="1"/>
        <v>0</v>
      </c>
    </row>
    <row r="14" spans="2:8" ht="15" x14ac:dyDescent="0.3">
      <c r="B14" s="17">
        <v>9</v>
      </c>
      <c r="C14" s="3" t="s">
        <v>495</v>
      </c>
      <c r="D14" s="4" t="s">
        <v>496</v>
      </c>
      <c r="E14" s="2" t="s">
        <v>146</v>
      </c>
      <c r="F14" s="15">
        <v>4.83</v>
      </c>
      <c r="G14" s="73"/>
      <c r="H14" s="74">
        <f t="shared" si="1"/>
        <v>0</v>
      </c>
    </row>
    <row r="15" spans="2:8" ht="15" x14ac:dyDescent="0.3">
      <c r="B15" s="17">
        <v>10</v>
      </c>
      <c r="C15" s="3" t="s">
        <v>497</v>
      </c>
      <c r="D15" s="4" t="s">
        <v>498</v>
      </c>
      <c r="E15" s="2" t="s">
        <v>22</v>
      </c>
      <c r="F15" s="15">
        <v>1</v>
      </c>
      <c r="G15" s="73"/>
      <c r="H15" s="74">
        <f t="shared" si="1"/>
        <v>0</v>
      </c>
    </row>
    <row r="16" spans="2:8" ht="15" x14ac:dyDescent="0.3">
      <c r="B16" s="17">
        <v>11</v>
      </c>
      <c r="C16" s="3" t="s">
        <v>499</v>
      </c>
      <c r="D16" s="4" t="s">
        <v>500</v>
      </c>
      <c r="E16" s="2" t="s">
        <v>22</v>
      </c>
      <c r="F16" s="15">
        <v>1</v>
      </c>
      <c r="G16" s="73"/>
      <c r="H16" s="74">
        <f t="shared" si="1"/>
        <v>0</v>
      </c>
    </row>
    <row r="17" spans="2:8" ht="15" x14ac:dyDescent="0.3">
      <c r="B17" s="17">
        <v>12</v>
      </c>
      <c r="C17" s="3" t="s">
        <v>501</v>
      </c>
      <c r="D17" s="4" t="s">
        <v>502</v>
      </c>
      <c r="E17" s="2" t="s">
        <v>22</v>
      </c>
      <c r="F17" s="15">
        <v>13</v>
      </c>
      <c r="G17" s="73"/>
      <c r="H17" s="74">
        <f t="shared" si="1"/>
        <v>0</v>
      </c>
    </row>
    <row r="18" spans="2:8" ht="15" x14ac:dyDescent="0.3">
      <c r="B18" s="17">
        <v>13</v>
      </c>
      <c r="C18" s="3" t="s">
        <v>503</v>
      </c>
      <c r="D18" s="4" t="s">
        <v>504</v>
      </c>
      <c r="E18" s="2" t="s">
        <v>55</v>
      </c>
      <c r="F18" s="15">
        <v>25</v>
      </c>
      <c r="G18" s="73"/>
      <c r="H18" s="74">
        <f t="shared" si="1"/>
        <v>0</v>
      </c>
    </row>
    <row r="19" spans="2:8" ht="15" x14ac:dyDescent="0.3">
      <c r="B19" s="17">
        <v>14</v>
      </c>
      <c r="C19" s="3" t="s">
        <v>505</v>
      </c>
      <c r="D19" s="4" t="s">
        <v>506</v>
      </c>
      <c r="E19" s="2" t="s">
        <v>22</v>
      </c>
      <c r="F19" s="15">
        <v>1</v>
      </c>
      <c r="G19" s="73"/>
      <c r="H19" s="74">
        <f t="shared" si="1"/>
        <v>0</v>
      </c>
    </row>
    <row r="20" spans="2:8" ht="15" x14ac:dyDescent="0.3">
      <c r="B20" s="17">
        <v>15</v>
      </c>
      <c r="C20" s="3" t="s">
        <v>507</v>
      </c>
      <c r="D20" s="4" t="s">
        <v>508</v>
      </c>
      <c r="E20" s="2" t="s">
        <v>22</v>
      </c>
      <c r="F20" s="15">
        <v>4</v>
      </c>
      <c r="G20" s="73"/>
      <c r="H20" s="74">
        <f t="shared" si="1"/>
        <v>0</v>
      </c>
    </row>
    <row r="21" spans="2:8" ht="15" x14ac:dyDescent="0.3">
      <c r="B21" s="17">
        <v>16</v>
      </c>
      <c r="C21" s="3" t="s">
        <v>509</v>
      </c>
      <c r="D21" s="4" t="s">
        <v>510</v>
      </c>
      <c r="E21" s="2" t="s">
        <v>22</v>
      </c>
      <c r="F21" s="15">
        <v>25</v>
      </c>
      <c r="G21" s="73"/>
      <c r="H21" s="74">
        <f t="shared" si="1"/>
        <v>0</v>
      </c>
    </row>
    <row r="22" spans="2:8" ht="15" x14ac:dyDescent="0.3">
      <c r="B22" s="17">
        <v>17</v>
      </c>
      <c r="C22" s="3" t="s">
        <v>511</v>
      </c>
      <c r="D22" s="4" t="s">
        <v>512</v>
      </c>
      <c r="E22" s="2" t="s">
        <v>22</v>
      </c>
      <c r="F22" s="15">
        <v>1</v>
      </c>
      <c r="G22" s="73"/>
      <c r="H22" s="74">
        <f t="shared" si="1"/>
        <v>0</v>
      </c>
    </row>
    <row r="23" spans="2:8" ht="15" x14ac:dyDescent="0.3">
      <c r="B23" s="17">
        <v>18</v>
      </c>
      <c r="C23" s="3" t="s">
        <v>513</v>
      </c>
      <c r="D23" s="4" t="s">
        <v>514</v>
      </c>
      <c r="E23" s="2" t="s">
        <v>22</v>
      </c>
      <c r="F23" s="15">
        <v>1</v>
      </c>
      <c r="G23" s="73"/>
      <c r="H23" s="74">
        <f t="shared" si="1"/>
        <v>0</v>
      </c>
    </row>
    <row r="24" spans="2:8" ht="15" x14ac:dyDescent="0.3">
      <c r="B24" s="17">
        <v>19</v>
      </c>
      <c r="C24" s="3" t="s">
        <v>515</v>
      </c>
      <c r="D24" s="4" t="s">
        <v>516</v>
      </c>
      <c r="E24" s="2" t="s">
        <v>22</v>
      </c>
      <c r="F24" s="15">
        <v>2</v>
      </c>
      <c r="G24" s="73"/>
      <c r="H24" s="74">
        <f t="shared" si="1"/>
        <v>0</v>
      </c>
    </row>
    <row r="25" spans="2:8" ht="15" x14ac:dyDescent="0.3">
      <c r="B25" s="17">
        <v>20</v>
      </c>
      <c r="C25" s="3" t="s">
        <v>517</v>
      </c>
      <c r="D25" s="4" t="s">
        <v>518</v>
      </c>
      <c r="E25" s="2" t="s">
        <v>22</v>
      </c>
      <c r="F25" s="15">
        <v>3</v>
      </c>
      <c r="G25" s="73"/>
      <c r="H25" s="74">
        <f t="shared" si="1"/>
        <v>0</v>
      </c>
    </row>
    <row r="26" spans="2:8" ht="15" x14ac:dyDescent="0.3">
      <c r="B26" s="17">
        <v>21</v>
      </c>
      <c r="C26" s="3" t="s">
        <v>519</v>
      </c>
      <c r="D26" s="4" t="s">
        <v>520</v>
      </c>
      <c r="E26" s="2" t="s">
        <v>22</v>
      </c>
      <c r="F26" s="15">
        <v>2</v>
      </c>
      <c r="G26" s="73"/>
      <c r="H26" s="74">
        <f t="shared" si="1"/>
        <v>0</v>
      </c>
    </row>
    <row r="27" spans="2:8" ht="15" x14ac:dyDescent="0.3">
      <c r="B27" s="17">
        <v>22</v>
      </c>
      <c r="C27" s="3" t="s">
        <v>521</v>
      </c>
      <c r="D27" s="4" t="s">
        <v>522</v>
      </c>
      <c r="E27" s="2" t="s">
        <v>22</v>
      </c>
      <c r="F27" s="15">
        <v>2</v>
      </c>
      <c r="G27" s="73"/>
      <c r="H27" s="74">
        <f t="shared" si="1"/>
        <v>0</v>
      </c>
    </row>
    <row r="28" spans="2:8" ht="15" x14ac:dyDescent="0.3">
      <c r="B28" s="17">
        <v>23</v>
      </c>
      <c r="C28" s="3" t="s">
        <v>523</v>
      </c>
      <c r="D28" s="4" t="s">
        <v>524</v>
      </c>
      <c r="E28" s="2" t="s">
        <v>22</v>
      </c>
      <c r="F28" s="15">
        <v>8</v>
      </c>
      <c r="G28" s="73"/>
      <c r="H28" s="74">
        <f t="shared" si="1"/>
        <v>0</v>
      </c>
    </row>
    <row r="29" spans="2:8" ht="15" x14ac:dyDescent="0.3">
      <c r="B29" s="17">
        <v>24</v>
      </c>
      <c r="C29" s="3" t="s">
        <v>525</v>
      </c>
      <c r="D29" s="4" t="s">
        <v>526</v>
      </c>
      <c r="E29" s="2" t="s">
        <v>22</v>
      </c>
      <c r="F29" s="15">
        <v>1</v>
      </c>
      <c r="G29" s="73"/>
      <c r="H29" s="74">
        <f t="shared" si="1"/>
        <v>0</v>
      </c>
    </row>
    <row r="30" spans="2:8" ht="15" x14ac:dyDescent="0.3">
      <c r="B30" s="17">
        <v>25</v>
      </c>
      <c r="C30" s="3" t="s">
        <v>527</v>
      </c>
      <c r="D30" s="4" t="s">
        <v>528</v>
      </c>
      <c r="E30" s="2" t="s">
        <v>55</v>
      </c>
      <c r="F30" s="15">
        <v>2</v>
      </c>
      <c r="G30" s="73"/>
      <c r="H30" s="74">
        <f t="shared" si="1"/>
        <v>0</v>
      </c>
    </row>
    <row r="31" spans="2:8" ht="15" x14ac:dyDescent="0.3">
      <c r="B31" s="17">
        <v>26</v>
      </c>
      <c r="C31" s="3" t="s">
        <v>529</v>
      </c>
      <c r="D31" s="4" t="s">
        <v>530</v>
      </c>
      <c r="E31" s="2" t="s">
        <v>22</v>
      </c>
      <c r="F31" s="15">
        <v>1</v>
      </c>
      <c r="G31" s="73"/>
      <c r="H31" s="74">
        <f t="shared" si="1"/>
        <v>0</v>
      </c>
    </row>
    <row r="32" spans="2:8" ht="15" x14ac:dyDescent="0.3">
      <c r="B32" s="17">
        <v>27</v>
      </c>
      <c r="C32" s="3" t="s">
        <v>531</v>
      </c>
      <c r="D32" s="4" t="s">
        <v>532</v>
      </c>
      <c r="E32" s="2" t="s">
        <v>22</v>
      </c>
      <c r="F32" s="15">
        <v>1</v>
      </c>
      <c r="G32" s="73"/>
      <c r="H32" s="74">
        <f t="shared" si="1"/>
        <v>0</v>
      </c>
    </row>
    <row r="33" spans="2:8" ht="15" x14ac:dyDescent="0.3">
      <c r="B33" s="17">
        <v>28</v>
      </c>
      <c r="C33" s="3" t="s">
        <v>533</v>
      </c>
      <c r="D33" s="4" t="s">
        <v>534</v>
      </c>
      <c r="E33" s="2" t="s">
        <v>22</v>
      </c>
      <c r="F33" s="15">
        <v>1</v>
      </c>
      <c r="G33" s="73"/>
      <c r="H33" s="74">
        <f t="shared" si="1"/>
        <v>0</v>
      </c>
    </row>
    <row r="34" spans="2:8" ht="15" x14ac:dyDescent="0.3">
      <c r="B34" s="17">
        <v>29</v>
      </c>
      <c r="C34" s="3" t="s">
        <v>535</v>
      </c>
      <c r="D34" s="4" t="s">
        <v>65</v>
      </c>
      <c r="E34" s="2" t="s">
        <v>22</v>
      </c>
      <c r="F34" s="15">
        <v>1</v>
      </c>
      <c r="G34" s="73"/>
      <c r="H34" s="74">
        <f t="shared" si="1"/>
        <v>0</v>
      </c>
    </row>
    <row r="35" spans="2:8" ht="15" x14ac:dyDescent="0.3">
      <c r="B35" s="17">
        <v>30</v>
      </c>
      <c r="C35" s="3" t="s">
        <v>536</v>
      </c>
      <c r="D35" s="4" t="s">
        <v>67</v>
      </c>
      <c r="E35" s="2" t="s">
        <v>22</v>
      </c>
      <c r="F35" s="15">
        <v>1</v>
      </c>
      <c r="G35" s="73"/>
      <c r="H35" s="74">
        <f t="shared" si="1"/>
        <v>0</v>
      </c>
    </row>
    <row r="36" spans="2:8" ht="15" x14ac:dyDescent="0.3">
      <c r="B36" s="17">
        <v>31</v>
      </c>
      <c r="C36" s="3" t="s">
        <v>537</v>
      </c>
      <c r="D36" s="4" t="s">
        <v>69</v>
      </c>
      <c r="E36" s="2" t="s">
        <v>22</v>
      </c>
      <c r="F36" s="15">
        <v>1</v>
      </c>
      <c r="G36" s="73"/>
      <c r="H36" s="74">
        <f t="shared" si="1"/>
        <v>0</v>
      </c>
    </row>
    <row r="37" spans="2:8" ht="15" x14ac:dyDescent="0.3">
      <c r="B37" s="17">
        <v>32</v>
      </c>
      <c r="C37" s="3" t="s">
        <v>538</v>
      </c>
      <c r="D37" s="4" t="s">
        <v>539</v>
      </c>
      <c r="E37" s="2" t="s">
        <v>55</v>
      </c>
      <c r="F37" s="15">
        <v>165</v>
      </c>
      <c r="G37" s="73"/>
      <c r="H37" s="74">
        <f t="shared" si="1"/>
        <v>0</v>
      </c>
    </row>
    <row r="38" spans="2:8" ht="15" x14ac:dyDescent="0.3">
      <c r="B38" s="17">
        <v>33</v>
      </c>
      <c r="C38" s="3" t="s">
        <v>540</v>
      </c>
      <c r="D38" s="4" t="s">
        <v>541</v>
      </c>
      <c r="E38" s="2" t="s">
        <v>55</v>
      </c>
      <c r="F38" s="15">
        <v>311</v>
      </c>
      <c r="G38" s="73"/>
      <c r="H38" s="74">
        <f t="shared" si="1"/>
        <v>0</v>
      </c>
    </row>
    <row r="39" spans="2:8" ht="15" x14ac:dyDescent="0.3">
      <c r="B39" s="17">
        <v>34</v>
      </c>
      <c r="C39" s="3" t="s">
        <v>542</v>
      </c>
      <c r="D39" s="4" t="s">
        <v>543</v>
      </c>
      <c r="E39" s="2" t="s">
        <v>55</v>
      </c>
      <c r="F39" s="15">
        <v>30</v>
      </c>
      <c r="G39" s="73"/>
      <c r="H39" s="74">
        <f t="shared" si="1"/>
        <v>0</v>
      </c>
    </row>
    <row r="40" spans="2:8" ht="15" x14ac:dyDescent="0.3">
      <c r="B40" s="17">
        <v>35</v>
      </c>
      <c r="C40" s="3" t="s">
        <v>544</v>
      </c>
      <c r="D40" s="4" t="s">
        <v>545</v>
      </c>
      <c r="E40" s="2" t="s">
        <v>55</v>
      </c>
      <c r="F40" s="15">
        <v>280</v>
      </c>
      <c r="G40" s="73"/>
      <c r="H40" s="74">
        <f t="shared" si="1"/>
        <v>0</v>
      </c>
    </row>
    <row r="41" spans="2:8" ht="15" x14ac:dyDescent="0.3">
      <c r="B41" s="17">
        <v>36</v>
      </c>
      <c r="C41" s="3" t="s">
        <v>546</v>
      </c>
      <c r="D41" s="4" t="s">
        <v>71</v>
      </c>
      <c r="E41" s="2" t="s">
        <v>55</v>
      </c>
      <c r="F41" s="15">
        <v>631</v>
      </c>
      <c r="G41" s="73"/>
      <c r="H41" s="74">
        <f t="shared" si="1"/>
        <v>0</v>
      </c>
    </row>
    <row r="42" spans="2:8" ht="15" x14ac:dyDescent="0.3">
      <c r="B42" s="17">
        <v>37</v>
      </c>
      <c r="C42" s="3" t="s">
        <v>547</v>
      </c>
      <c r="D42" s="4" t="s">
        <v>73</v>
      </c>
      <c r="E42" s="2" t="s">
        <v>22</v>
      </c>
      <c r="F42" s="15">
        <v>1</v>
      </c>
      <c r="G42" s="73"/>
      <c r="H42" s="74">
        <f t="shared" si="1"/>
        <v>0</v>
      </c>
    </row>
    <row r="43" spans="2:8" ht="30.6" thickBot="1" x14ac:dyDescent="0.35">
      <c r="B43" s="30">
        <v>38</v>
      </c>
      <c r="C43" s="38" t="s">
        <v>548</v>
      </c>
      <c r="D43" s="32" t="s">
        <v>549</v>
      </c>
      <c r="E43" s="31" t="s">
        <v>22</v>
      </c>
      <c r="F43" s="33">
        <v>1</v>
      </c>
      <c r="G43" s="75"/>
      <c r="H43" s="76">
        <f t="shared" si="1"/>
        <v>0</v>
      </c>
    </row>
    <row r="44" spans="2:8" ht="27.6" thickBot="1" x14ac:dyDescent="0.35">
      <c r="B44" s="58" t="s">
        <v>550</v>
      </c>
      <c r="C44" s="59"/>
      <c r="D44" s="59"/>
      <c r="E44" s="59"/>
      <c r="F44" s="59"/>
      <c r="G44" s="60"/>
      <c r="H44" s="77">
        <f>SUM(H6:H43)</f>
        <v>0</v>
      </c>
    </row>
  </sheetData>
  <mergeCells count="6">
    <mergeCell ref="B1:H1"/>
    <mergeCell ref="B3:H3"/>
    <mergeCell ref="C4:C5"/>
    <mergeCell ref="D4:D5"/>
    <mergeCell ref="E4:E5"/>
    <mergeCell ref="B44:G44"/>
  </mergeCells>
  <pageMargins left="0.7" right="0.7" top="0.75" bottom="0.75" header="0.3" footer="0.3"/>
  <customProperties>
    <customPr name="LastActive"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A91C3-7908-43A4-8809-5B59A8282C6F}">
  <dimension ref="B1:H37"/>
  <sheetViews>
    <sheetView tabSelected="1" workbookViewId="0">
      <selection activeCell="F9" sqref="F9"/>
    </sheetView>
  </sheetViews>
  <sheetFormatPr defaultRowHeight="14.4" x14ac:dyDescent="0.3"/>
  <cols>
    <col min="3" max="3" width="8" bestFit="1" customWidth="1"/>
    <col min="4" max="4" width="64" customWidth="1"/>
    <col min="5" max="5" width="6" customWidth="1"/>
    <col min="7" max="7" width="15.88671875" customWidth="1"/>
    <col min="8" max="8" width="16.33203125" bestFit="1" customWidth="1"/>
  </cols>
  <sheetData>
    <row r="1" spans="2:8" x14ac:dyDescent="0.3">
      <c r="B1" s="81" t="s">
        <v>551</v>
      </c>
      <c r="C1" s="81"/>
      <c r="D1" s="81"/>
      <c r="E1" s="81"/>
      <c r="F1" s="81"/>
      <c r="G1" s="81"/>
      <c r="H1" s="81"/>
    </row>
    <row r="2" spans="2:8" ht="15" thickBot="1" x14ac:dyDescent="0.35"/>
    <row r="3" spans="2:8" ht="27.6" thickBot="1" x14ac:dyDescent="0.35">
      <c r="B3" s="61" t="s">
        <v>10</v>
      </c>
      <c r="C3" s="62"/>
      <c r="D3" s="62"/>
      <c r="E3" s="62"/>
      <c r="F3" s="62"/>
      <c r="G3" s="62"/>
      <c r="H3" s="63"/>
    </row>
    <row r="4" spans="2:8" ht="15" x14ac:dyDescent="0.3">
      <c r="B4" s="11" t="s">
        <v>11</v>
      </c>
      <c r="C4" s="64" t="s">
        <v>12</v>
      </c>
      <c r="D4" s="64" t="s">
        <v>1</v>
      </c>
      <c r="E4" s="64" t="s">
        <v>13</v>
      </c>
      <c r="F4" s="12" t="s">
        <v>14</v>
      </c>
      <c r="G4" s="12" t="s">
        <v>16</v>
      </c>
      <c r="H4" s="13" t="s">
        <v>2</v>
      </c>
    </row>
    <row r="5" spans="2:8" ht="15.6" thickBot="1" x14ac:dyDescent="0.35">
      <c r="B5" s="8" t="s">
        <v>19</v>
      </c>
      <c r="C5" s="57"/>
      <c r="D5" s="57"/>
      <c r="E5" s="57"/>
      <c r="F5" s="9" t="s">
        <v>15</v>
      </c>
      <c r="G5" s="9" t="s">
        <v>17</v>
      </c>
      <c r="H5" s="10" t="s">
        <v>18</v>
      </c>
    </row>
    <row r="6" spans="2:8" ht="30" x14ac:dyDescent="0.3">
      <c r="B6" s="25">
        <v>1</v>
      </c>
      <c r="C6" s="37" t="s">
        <v>20</v>
      </c>
      <c r="D6" s="27" t="s">
        <v>21</v>
      </c>
      <c r="E6" s="26" t="s">
        <v>22</v>
      </c>
      <c r="F6" s="29">
        <v>1</v>
      </c>
      <c r="G6" s="71"/>
      <c r="H6" s="72">
        <f>F6*G6</f>
        <v>0</v>
      </c>
    </row>
    <row r="7" spans="2:8" ht="30" x14ac:dyDescent="0.3">
      <c r="B7" s="17">
        <v>2</v>
      </c>
      <c r="C7" s="3" t="s">
        <v>23</v>
      </c>
      <c r="D7" s="4" t="s">
        <v>24</v>
      </c>
      <c r="E7" s="2" t="s">
        <v>22</v>
      </c>
      <c r="F7" s="5">
        <v>2</v>
      </c>
      <c r="G7" s="73"/>
      <c r="H7" s="74">
        <f t="shared" ref="H7:H36" si="0">F7*G7</f>
        <v>0</v>
      </c>
    </row>
    <row r="8" spans="2:8" ht="30" x14ac:dyDescent="0.3">
      <c r="B8" s="17">
        <v>3</v>
      </c>
      <c r="C8" s="3" t="s">
        <v>25</v>
      </c>
      <c r="D8" s="4" t="s">
        <v>26</v>
      </c>
      <c r="E8" s="2" t="s">
        <v>22</v>
      </c>
      <c r="F8" s="5">
        <v>2</v>
      </c>
      <c r="G8" s="73"/>
      <c r="H8" s="74">
        <f t="shared" si="0"/>
        <v>0</v>
      </c>
    </row>
    <row r="9" spans="2:8" ht="30" x14ac:dyDescent="0.3">
      <c r="B9" s="17">
        <v>4</v>
      </c>
      <c r="C9" s="3" t="s">
        <v>27</v>
      </c>
      <c r="D9" s="4" t="s">
        <v>28</v>
      </c>
      <c r="E9" s="2" t="s">
        <v>22</v>
      </c>
      <c r="F9" s="5">
        <v>1</v>
      </c>
      <c r="G9" s="73"/>
      <c r="H9" s="74">
        <f t="shared" si="0"/>
        <v>0</v>
      </c>
    </row>
    <row r="10" spans="2:8" ht="30" x14ac:dyDescent="0.3">
      <c r="B10" s="17">
        <v>5</v>
      </c>
      <c r="C10" s="3" t="s">
        <v>29</v>
      </c>
      <c r="D10" s="4" t="s">
        <v>30</v>
      </c>
      <c r="E10" s="2" t="s">
        <v>22</v>
      </c>
      <c r="F10" s="5">
        <v>1</v>
      </c>
      <c r="G10" s="73"/>
      <c r="H10" s="74">
        <f t="shared" si="0"/>
        <v>0</v>
      </c>
    </row>
    <row r="11" spans="2:8" ht="30" x14ac:dyDescent="0.3">
      <c r="B11" s="17">
        <v>6</v>
      </c>
      <c r="C11" s="3" t="s">
        <v>31</v>
      </c>
      <c r="D11" s="4" t="s">
        <v>32</v>
      </c>
      <c r="E11" s="2" t="s">
        <v>22</v>
      </c>
      <c r="F11" s="5">
        <v>3</v>
      </c>
      <c r="G11" s="73"/>
      <c r="H11" s="74">
        <f t="shared" si="0"/>
        <v>0</v>
      </c>
    </row>
    <row r="12" spans="2:8" ht="30" x14ac:dyDescent="0.3">
      <c r="B12" s="17">
        <v>7</v>
      </c>
      <c r="C12" s="3" t="s">
        <v>33</v>
      </c>
      <c r="D12" s="4" t="s">
        <v>34</v>
      </c>
      <c r="E12" s="2" t="s">
        <v>22</v>
      </c>
      <c r="F12" s="5">
        <v>14</v>
      </c>
      <c r="G12" s="73"/>
      <c r="H12" s="74">
        <f t="shared" si="0"/>
        <v>0</v>
      </c>
    </row>
    <row r="13" spans="2:8" ht="30" x14ac:dyDescent="0.3">
      <c r="B13" s="17">
        <v>8</v>
      </c>
      <c r="C13" s="3" t="s">
        <v>35</v>
      </c>
      <c r="D13" s="4" t="s">
        <v>36</v>
      </c>
      <c r="E13" s="2" t="s">
        <v>22</v>
      </c>
      <c r="F13" s="5">
        <v>2</v>
      </c>
      <c r="G13" s="73"/>
      <c r="H13" s="74">
        <f t="shared" si="0"/>
        <v>0</v>
      </c>
    </row>
    <row r="14" spans="2:8" ht="30" x14ac:dyDescent="0.3">
      <c r="B14" s="17">
        <v>9</v>
      </c>
      <c r="C14" s="3" t="s">
        <v>37</v>
      </c>
      <c r="D14" s="4" t="s">
        <v>38</v>
      </c>
      <c r="E14" s="2" t="s">
        <v>22</v>
      </c>
      <c r="F14" s="5">
        <v>1</v>
      </c>
      <c r="G14" s="73"/>
      <c r="H14" s="74">
        <f t="shared" si="0"/>
        <v>0</v>
      </c>
    </row>
    <row r="15" spans="2:8" ht="30" x14ac:dyDescent="0.3">
      <c r="B15" s="17">
        <v>10</v>
      </c>
      <c r="C15" s="3" t="s">
        <v>39</v>
      </c>
      <c r="D15" s="4" t="s">
        <v>40</v>
      </c>
      <c r="E15" s="2" t="s">
        <v>22</v>
      </c>
      <c r="F15" s="5">
        <v>1</v>
      </c>
      <c r="G15" s="73"/>
      <c r="H15" s="74">
        <f t="shared" si="0"/>
        <v>0</v>
      </c>
    </row>
    <row r="16" spans="2:8" ht="30" x14ac:dyDescent="0.3">
      <c r="B16" s="17">
        <v>11</v>
      </c>
      <c r="C16" s="3" t="s">
        <v>41</v>
      </c>
      <c r="D16" s="4" t="s">
        <v>42</v>
      </c>
      <c r="E16" s="2" t="s">
        <v>22</v>
      </c>
      <c r="F16" s="5">
        <v>1</v>
      </c>
      <c r="G16" s="73"/>
      <c r="H16" s="74">
        <f t="shared" si="0"/>
        <v>0</v>
      </c>
    </row>
    <row r="17" spans="2:8" ht="30" x14ac:dyDescent="0.3">
      <c r="B17" s="17">
        <v>12</v>
      </c>
      <c r="C17" s="3" t="s">
        <v>43</v>
      </c>
      <c r="D17" s="4" t="s">
        <v>44</v>
      </c>
      <c r="E17" s="2" t="s">
        <v>22</v>
      </c>
      <c r="F17" s="5">
        <v>3</v>
      </c>
      <c r="G17" s="73"/>
      <c r="H17" s="74">
        <f t="shared" si="0"/>
        <v>0</v>
      </c>
    </row>
    <row r="18" spans="2:8" ht="30" x14ac:dyDescent="0.3">
      <c r="B18" s="17">
        <v>13</v>
      </c>
      <c r="C18" s="3" t="s">
        <v>45</v>
      </c>
      <c r="D18" s="4" t="s">
        <v>46</v>
      </c>
      <c r="E18" s="2" t="s">
        <v>22</v>
      </c>
      <c r="F18" s="5">
        <v>1</v>
      </c>
      <c r="G18" s="73"/>
      <c r="H18" s="74">
        <f t="shared" si="0"/>
        <v>0</v>
      </c>
    </row>
    <row r="19" spans="2:8" ht="30" x14ac:dyDescent="0.3">
      <c r="B19" s="17">
        <v>14</v>
      </c>
      <c r="C19" s="3" t="s">
        <v>47</v>
      </c>
      <c r="D19" s="4" t="s">
        <v>48</v>
      </c>
      <c r="E19" s="2" t="s">
        <v>22</v>
      </c>
      <c r="F19" s="5">
        <v>1</v>
      </c>
      <c r="G19" s="73"/>
      <c r="H19" s="74">
        <f t="shared" si="0"/>
        <v>0</v>
      </c>
    </row>
    <row r="20" spans="2:8" ht="30" x14ac:dyDescent="0.3">
      <c r="B20" s="17">
        <v>15</v>
      </c>
      <c r="C20" s="3" t="s">
        <v>49</v>
      </c>
      <c r="D20" s="4" t="s">
        <v>50</v>
      </c>
      <c r="E20" s="2" t="s">
        <v>22</v>
      </c>
      <c r="F20" s="5">
        <v>2</v>
      </c>
      <c r="G20" s="73"/>
      <c r="H20" s="74">
        <f t="shared" si="0"/>
        <v>0</v>
      </c>
    </row>
    <row r="21" spans="2:8" ht="30" x14ac:dyDescent="0.3">
      <c r="B21" s="17">
        <v>16</v>
      </c>
      <c r="C21" s="3" t="s">
        <v>51</v>
      </c>
      <c r="D21" s="4" t="s">
        <v>52</v>
      </c>
      <c r="E21" s="2" t="s">
        <v>22</v>
      </c>
      <c r="F21" s="5">
        <v>1</v>
      </c>
      <c r="G21" s="73"/>
      <c r="H21" s="74">
        <f t="shared" si="0"/>
        <v>0</v>
      </c>
    </row>
    <row r="22" spans="2:8" ht="30" x14ac:dyDescent="0.3">
      <c r="B22" s="17">
        <v>17</v>
      </c>
      <c r="C22" s="3" t="s">
        <v>53</v>
      </c>
      <c r="D22" s="4" t="s">
        <v>54</v>
      </c>
      <c r="E22" s="2" t="s">
        <v>55</v>
      </c>
      <c r="F22" s="5">
        <v>200</v>
      </c>
      <c r="G22" s="73"/>
      <c r="H22" s="74">
        <f t="shared" si="0"/>
        <v>0</v>
      </c>
    </row>
    <row r="23" spans="2:8" ht="30" x14ac:dyDescent="0.3">
      <c r="B23" s="17">
        <v>18</v>
      </c>
      <c r="C23" s="3" t="s">
        <v>56</v>
      </c>
      <c r="D23" s="4" t="s">
        <v>57</v>
      </c>
      <c r="E23" s="2" t="s">
        <v>55</v>
      </c>
      <c r="F23" s="5">
        <v>390</v>
      </c>
      <c r="G23" s="73"/>
      <c r="H23" s="74">
        <f t="shared" si="0"/>
        <v>0</v>
      </c>
    </row>
    <row r="24" spans="2:8" ht="30" x14ac:dyDescent="0.3">
      <c r="B24" s="17">
        <v>19</v>
      </c>
      <c r="C24" s="3" t="s">
        <v>58</v>
      </c>
      <c r="D24" s="4" t="s">
        <v>59</v>
      </c>
      <c r="E24" s="2" t="s">
        <v>55</v>
      </c>
      <c r="F24" s="5">
        <v>8</v>
      </c>
      <c r="G24" s="73"/>
      <c r="H24" s="74">
        <f t="shared" si="0"/>
        <v>0</v>
      </c>
    </row>
    <row r="25" spans="2:8" ht="30" x14ac:dyDescent="0.3">
      <c r="B25" s="17">
        <v>20</v>
      </c>
      <c r="C25" s="3" t="s">
        <v>60</v>
      </c>
      <c r="D25" s="4" t="s">
        <v>61</v>
      </c>
      <c r="E25" s="2" t="s">
        <v>22</v>
      </c>
      <c r="F25" s="5">
        <v>1</v>
      </c>
      <c r="G25" s="73"/>
      <c r="H25" s="74">
        <f t="shared" si="0"/>
        <v>0</v>
      </c>
    </row>
    <row r="26" spans="2:8" ht="30" x14ac:dyDescent="0.3">
      <c r="B26" s="17">
        <v>21</v>
      </c>
      <c r="C26" s="3" t="s">
        <v>62</v>
      </c>
      <c r="D26" s="4" t="s">
        <v>63</v>
      </c>
      <c r="E26" s="2" t="s">
        <v>22</v>
      </c>
      <c r="F26" s="5">
        <v>1</v>
      </c>
      <c r="G26" s="73"/>
      <c r="H26" s="74">
        <f t="shared" si="0"/>
        <v>0</v>
      </c>
    </row>
    <row r="27" spans="2:8" ht="30" x14ac:dyDescent="0.3">
      <c r="B27" s="17">
        <v>22</v>
      </c>
      <c r="C27" s="3" t="s">
        <v>64</v>
      </c>
      <c r="D27" s="4" t="s">
        <v>65</v>
      </c>
      <c r="E27" s="2" t="s">
        <v>22</v>
      </c>
      <c r="F27" s="5">
        <v>1</v>
      </c>
      <c r="G27" s="73"/>
      <c r="H27" s="74">
        <f t="shared" si="0"/>
        <v>0</v>
      </c>
    </row>
    <row r="28" spans="2:8" ht="30" x14ac:dyDescent="0.3">
      <c r="B28" s="17">
        <v>23</v>
      </c>
      <c r="C28" s="3" t="s">
        <v>66</v>
      </c>
      <c r="D28" s="4" t="s">
        <v>67</v>
      </c>
      <c r="E28" s="2" t="s">
        <v>22</v>
      </c>
      <c r="F28" s="5">
        <v>1</v>
      </c>
      <c r="G28" s="73"/>
      <c r="H28" s="74">
        <f t="shared" si="0"/>
        <v>0</v>
      </c>
    </row>
    <row r="29" spans="2:8" ht="30" x14ac:dyDescent="0.3">
      <c r="B29" s="17">
        <v>24</v>
      </c>
      <c r="C29" s="3" t="s">
        <v>68</v>
      </c>
      <c r="D29" s="4" t="s">
        <v>69</v>
      </c>
      <c r="E29" s="2" t="s">
        <v>22</v>
      </c>
      <c r="F29" s="5">
        <v>2</v>
      </c>
      <c r="G29" s="73"/>
      <c r="H29" s="74">
        <f t="shared" si="0"/>
        <v>0</v>
      </c>
    </row>
    <row r="30" spans="2:8" ht="30" x14ac:dyDescent="0.3">
      <c r="B30" s="17">
        <v>25</v>
      </c>
      <c r="C30" s="3" t="s">
        <v>70</v>
      </c>
      <c r="D30" s="4" t="s">
        <v>71</v>
      </c>
      <c r="E30" s="2" t="s">
        <v>55</v>
      </c>
      <c r="F30" s="5">
        <v>781</v>
      </c>
      <c r="G30" s="73"/>
      <c r="H30" s="74">
        <f t="shared" si="0"/>
        <v>0</v>
      </c>
    </row>
    <row r="31" spans="2:8" ht="30" x14ac:dyDescent="0.3">
      <c r="B31" s="17">
        <v>26</v>
      </c>
      <c r="C31" s="3" t="s">
        <v>72</v>
      </c>
      <c r="D31" s="4" t="s">
        <v>73</v>
      </c>
      <c r="E31" s="2" t="s">
        <v>22</v>
      </c>
      <c r="F31" s="5">
        <v>3</v>
      </c>
      <c r="G31" s="73"/>
      <c r="H31" s="74">
        <f t="shared" si="0"/>
        <v>0</v>
      </c>
    </row>
    <row r="32" spans="2:8" ht="30" x14ac:dyDescent="0.3">
      <c r="B32" s="17">
        <v>27</v>
      </c>
      <c r="C32" s="3" t="s">
        <v>74</v>
      </c>
      <c r="D32" s="4" t="s">
        <v>75</v>
      </c>
      <c r="E32" s="2" t="s">
        <v>55</v>
      </c>
      <c r="F32" s="5">
        <v>200</v>
      </c>
      <c r="G32" s="73"/>
      <c r="H32" s="74">
        <f t="shared" si="0"/>
        <v>0</v>
      </c>
    </row>
    <row r="33" spans="2:8" ht="30" x14ac:dyDescent="0.3">
      <c r="B33" s="17">
        <v>28</v>
      </c>
      <c r="C33" s="3" t="s">
        <v>76</v>
      </c>
      <c r="D33" s="4" t="s">
        <v>77</v>
      </c>
      <c r="E33" s="2" t="s">
        <v>22</v>
      </c>
      <c r="F33" s="5">
        <v>6</v>
      </c>
      <c r="G33" s="73"/>
      <c r="H33" s="74">
        <f t="shared" si="0"/>
        <v>0</v>
      </c>
    </row>
    <row r="34" spans="2:8" ht="30" x14ac:dyDescent="0.3">
      <c r="B34" s="17">
        <v>29</v>
      </c>
      <c r="C34" s="3" t="s">
        <v>78</v>
      </c>
      <c r="D34" s="4" t="s">
        <v>79</v>
      </c>
      <c r="E34" s="2" t="s">
        <v>22</v>
      </c>
      <c r="F34" s="5">
        <v>2</v>
      </c>
      <c r="G34" s="73"/>
      <c r="H34" s="74">
        <f t="shared" si="0"/>
        <v>0</v>
      </c>
    </row>
    <row r="35" spans="2:8" ht="30" x14ac:dyDescent="0.3">
      <c r="B35" s="17">
        <v>30</v>
      </c>
      <c r="C35" s="3" t="s">
        <v>80</v>
      </c>
      <c r="D35" s="4" t="s">
        <v>81</v>
      </c>
      <c r="E35" s="2" t="s">
        <v>22</v>
      </c>
      <c r="F35" s="5">
        <v>1</v>
      </c>
      <c r="G35" s="73"/>
      <c r="H35" s="74">
        <f t="shared" si="0"/>
        <v>0</v>
      </c>
    </row>
    <row r="36" spans="2:8" ht="30.6" thickBot="1" x14ac:dyDescent="0.35">
      <c r="B36" s="30">
        <v>31</v>
      </c>
      <c r="C36" s="38" t="s">
        <v>82</v>
      </c>
      <c r="D36" s="32" t="s">
        <v>83</v>
      </c>
      <c r="E36" s="31" t="s">
        <v>22</v>
      </c>
      <c r="F36" s="47">
        <v>0.84</v>
      </c>
      <c r="G36" s="75"/>
      <c r="H36" s="76">
        <f t="shared" si="0"/>
        <v>0</v>
      </c>
    </row>
    <row r="37" spans="2:8" ht="27.6" thickBot="1" x14ac:dyDescent="0.35">
      <c r="B37" s="65" t="s">
        <v>84</v>
      </c>
      <c r="C37" s="66"/>
      <c r="D37" s="66"/>
      <c r="E37" s="66"/>
      <c r="F37" s="66"/>
      <c r="G37" s="66"/>
      <c r="H37" s="77">
        <f>SUM(H6:H36)</f>
        <v>0</v>
      </c>
    </row>
  </sheetData>
  <mergeCells count="6">
    <mergeCell ref="B1:H1"/>
    <mergeCell ref="B3:H3"/>
    <mergeCell ref="C4:C5"/>
    <mergeCell ref="D4:D5"/>
    <mergeCell ref="E4:E5"/>
    <mergeCell ref="B37:G37"/>
  </mergeCells>
  <pageMargins left="0.7" right="0.7" top="0.75" bottom="0.75" header="0.3" footer="0.3"/>
  <customProperties>
    <customPr name="LastActive"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9DAD9E518B404DB873950811944D4C" ma:contentTypeVersion="16" ma:contentTypeDescription="Create a new document." ma:contentTypeScope="" ma:versionID="f4bff40d1c897d8fbdfa7937ad2ab4ca">
  <xsd:schema xmlns:xsd="http://www.w3.org/2001/XMLSchema" xmlns:xs="http://www.w3.org/2001/XMLSchema" xmlns:p="http://schemas.microsoft.com/office/2006/metadata/properties" xmlns:ns2="2674138c-890b-463e-b1c7-2ca1c8f16c56" xmlns:ns3="af0e62eb-6ff1-476e-8578-b4ab28017cf5" targetNamespace="http://schemas.microsoft.com/office/2006/metadata/properties" ma:root="true" ma:fieldsID="a1a0dfd52d31e51d1f958cef86f19170" ns2:_="" ns3:_="">
    <xsd:import namespace="2674138c-890b-463e-b1c7-2ca1c8f16c56"/>
    <xsd:import namespace="af0e62eb-6ff1-476e-8578-b4ab28017c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74138c-890b-463e-b1c7-2ca1c8f16c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0e62eb-6ff1-476e-8578-b4ab28017cf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3ccfb4-20ea-4c72-b229-f8961279765c}" ma:internalName="TaxCatchAll" ma:showField="CatchAllData" ma:web="af0e62eb-6ff1-476e-8578-b4ab28017c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906124-940C-4C83-91E7-F5793078B718}">
  <ds:schemaRefs>
    <ds:schemaRef ds:uri="http://schemas.microsoft.com/sharepoint/v3/contenttype/forms"/>
  </ds:schemaRefs>
</ds:datastoreItem>
</file>

<file path=customXml/itemProps2.xml><?xml version="1.0" encoding="utf-8"?>
<ds:datastoreItem xmlns:ds="http://schemas.openxmlformats.org/officeDocument/2006/customXml" ds:itemID="{6B7670A2-A788-49F1-9106-AABCD2B08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74138c-890b-463e-b1c7-2ca1c8f16c56"/>
    <ds:schemaRef ds:uri="af0e62eb-6ff1-476e-8578-b4ab28017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Table</vt:lpstr>
      <vt:lpstr>1-Civil and Architectural Works</vt:lpstr>
      <vt:lpstr>2- Mechanical Works</vt:lpstr>
      <vt:lpstr>3- Electrical Works High</vt:lpstr>
      <vt:lpstr>4- Electrical Works Low</vt:lpstr>
      <vt:lpstr>5- Electrical Works Env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Mahir Ozdemir</cp:lastModifiedBy>
  <dcterms:created xsi:type="dcterms:W3CDTF">2022-07-18T07:12:39Z</dcterms:created>
  <dcterms:modified xsi:type="dcterms:W3CDTF">2022-09-26T09:53:33Z</dcterms:modified>
</cp:coreProperties>
</file>