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nurillo.nosirov\Desktop\UNDP Ukraine\Tenders_new\15_transplantology\"/>
    </mc:Choice>
  </mc:AlternateContent>
  <bookViews>
    <workbookView xWindow="0" yWindow="465" windowWidth="28800" windowHeight="15945"/>
  </bookViews>
  <sheets>
    <sheet name="Лист1" sheetId="1" r:id="rId1"/>
  </sheet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1" i="1" l="1"/>
  <c r="H12" i="1"/>
  <c r="H13" i="1"/>
  <c r="H14" i="1"/>
  <c r="H15" i="1"/>
  <c r="H16" i="1"/>
  <c r="H17" i="1"/>
  <c r="H11" i="1"/>
  <c r="I14" i="1"/>
  <c r="I11" i="1"/>
  <c r="H18" i="1"/>
  <c r="H19" i="1"/>
  <c r="H20" i="1"/>
  <c r="I18" i="1"/>
  <c r="I21" i="1"/>
  <c r="H22" i="1"/>
  <c r="I22" i="1"/>
  <c r="H23" i="1"/>
  <c r="I23" i="1"/>
  <c r="H24" i="1"/>
  <c r="I24" i="1"/>
  <c r="H25" i="1"/>
  <c r="I25" i="1"/>
  <c r="H26" i="1"/>
  <c r="I26" i="1"/>
  <c r="H27" i="1"/>
  <c r="I27" i="1"/>
  <c r="I29" i="1"/>
</calcChain>
</file>

<file path=xl/sharedStrings.xml><?xml version="1.0" encoding="utf-8"?>
<sst xmlns="http://schemas.openxmlformats.org/spreadsheetml/2006/main" count="71" uniqueCount="44">
  <si>
    <t>Strength</t>
  </si>
  <si>
    <t>Please pay attention to the following when preparing the Price Schedule Form:
Пожалуйста обратите внимание на следующее при заполнении формы Прайс-Листа:</t>
  </si>
  <si>
    <t>Product description</t>
  </si>
  <si>
    <t>Pharmaceutical Presentation</t>
  </si>
  <si>
    <t>Total Quantity Required 100%
( A )</t>
  </si>
  <si>
    <t>Volume discounts if awarded more than Lot (if any)</t>
  </si>
  <si>
    <t>Total</t>
  </si>
  <si>
    <t>Annex 3. Price Schedule Form</t>
  </si>
  <si>
    <t>VAT (if applicable)                        (C)</t>
  </si>
  <si>
    <t>LOT</t>
  </si>
  <si>
    <t>Unit price on DAP Kyiv basis, excl. VAT 
( B )</t>
  </si>
  <si>
    <t>Tacrolimus</t>
  </si>
  <si>
    <t>Tablet, capsule</t>
  </si>
  <si>
    <t>0,5 mg</t>
  </si>
  <si>
    <t>1 mg</t>
  </si>
  <si>
    <t>3 mg</t>
  </si>
  <si>
    <t>5 mg</t>
  </si>
  <si>
    <t>Cyclosporine</t>
  </si>
  <si>
    <t>25 mg</t>
  </si>
  <si>
    <t>50 mg</t>
  </si>
  <si>
    <t>100 mg</t>
  </si>
  <si>
    <t>Mycophenolic acid and its salt (mycophenolate sodium)</t>
  </si>
  <si>
    <t>180 mg</t>
  </si>
  <si>
    <t>Mycophenolate mofetil</t>
  </si>
  <si>
    <t>250 mg</t>
  </si>
  <si>
    <t>Basiliximab</t>
  </si>
  <si>
    <t>20 mg</t>
  </si>
  <si>
    <t>Everolimus</t>
  </si>
  <si>
    <t>0,75 mg</t>
  </si>
  <si>
    <t>Antithymocyte immunoglobulin (rabbit)</t>
  </si>
  <si>
    <t>Azathioprine</t>
  </si>
  <si>
    <t>Valganciclovir</t>
  </si>
  <si>
    <t>450 mg</t>
  </si>
  <si>
    <t>The bidders should quote prices for each product on DAP Kyiv Incoterms. Please note, the product unit prices shall be indicated including freight and insurance costs (DAP Kyiv basis) (for details please refere to Section #3).</t>
  </si>
  <si>
    <t xml:space="preserve">All items must be quoted in USD or UAH on DAP Kyiv basis. Bid currency should be clearly indicated. </t>
  </si>
  <si>
    <t xml:space="preserve">Provided VAT exemption condition may not be applied under the Ukrainian legislation. VAT amount should be clearly indicated in a separate line (if applicable). </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</si>
  <si>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</si>
  <si>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The form must be signed and stamped.</t>
  </si>
  <si>
    <t>UNDP shall use the  unit prices quoted in the event when both parties have agreed for additional products to be suplied.</t>
  </si>
  <si>
    <t xml:space="preserve">UNDP reserves the right to vary the quantity of the goods by up to a maximum twenty-five per cent (25%) of the total offer, without any change in the unit price or other terms and conditions.
</t>
  </si>
  <si>
    <t>Total Amount per item incl. VAT (if applicable)
A*(B+C)</t>
  </si>
  <si>
    <r>
      <t xml:space="preserve">Total Amount per </t>
    </r>
    <r>
      <rPr>
        <b/>
        <u/>
        <sz val="10"/>
        <color rgb="FF000000"/>
        <rFont val="Calibri (Основной текст)"/>
      </rPr>
      <t>Lot</t>
    </r>
    <r>
      <rPr>
        <b/>
        <sz val="10"/>
        <color rgb="FF000000"/>
        <rFont val="Calibri"/>
        <family val="2"/>
        <charset val="204"/>
        <scheme val="minor"/>
      </rPr>
      <t xml:space="preserve"> incl. VAT (if applicable)
</t>
    </r>
  </si>
  <si>
    <t>Extended release tablet, extended release capsule</t>
  </si>
  <si>
    <t>Ampule, vial, unit-dose syringe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</si>
</sst>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charset val="204"/>
      <scheme val="minor"/>
    </font>
    <font>
      <sz val="10"/>
      <color theme="1"/>
      <name val="Calibri"/>
      <family val="2"/>
      <scheme val="minor"/>
    </font>
    <font>
      <sz val="10"/>
      <color rgb="FF000000"/>
      <name val="Calibri"/>
      <family val="2"/>
      <charset val="204"/>
    </font>
    <font>
      <b/>
      <sz val="10"/>
      <color theme="1"/>
      <name val="Calibri"/>
      <family val="2"/>
      <charset val="204"/>
      <scheme val="minor"/>
    </font>
    <font>
      <b/>
      <sz val="10"/>
      <color rgb="FF000000"/>
      <name val="Calibri"/>
      <family val="2"/>
      <charset val="204"/>
      <scheme val="minor"/>
    </font>
    <font>
      <b/>
      <sz val="10"/>
      <color rgb="FFFF0000"/>
      <name val="Calibri"/>
      <family val="2"/>
      <charset val="204"/>
      <scheme val="minor"/>
    </font>
    <font>
      <sz val="9"/>
      <color theme="1"/>
      <name val="Calibri"/>
      <family val="2"/>
      <charset val="204"/>
    </font>
    <font>
      <b/>
      <sz val="11"/>
      <color theme="1"/>
      <name val="Calibri"/>
      <family val="2"/>
      <charset val="204"/>
      <scheme val="minor"/>
    </font>
    <font>
      <sz val="9"/>
      <color rgb="FF000000"/>
      <name val="Calibri"/>
      <family val="2"/>
      <charset val="204"/>
      <scheme val="minor"/>
    </font>
    <font>
      <b/>
      <sz val="9"/>
      <color rgb="FF000000"/>
      <name val="Calibri"/>
      <family val="2"/>
      <charset val="204"/>
      <scheme val="minor"/>
    </font>
    <font>
      <sz val="9"/>
      <color theme="1"/>
      <name val="Calibri"/>
      <family val="2"/>
      <charset val="204"/>
      <scheme val="minor"/>
    </font>
    <font>
      <b/>
      <sz val="9"/>
      <color theme="1"/>
      <name val="Calibri"/>
      <family val="2"/>
      <charset val="204"/>
      <scheme val="minor"/>
    </font>
    <font>
      <b/>
      <u/>
      <sz val="10"/>
      <color rgb="FF000000"/>
      <name val="Calibri (Основной текст)"/>
    </font>
  </fonts>
  <fills count="4">
    <fill>
      <patternFill patternType="none"/>
    </fill>
    <fill>
      <patternFill patternType="gray125"/>
    </fill>
    <fill>
      <patternFill patternType="solid">
        <fgColor rgb="FFB4C6E7"/>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5">
    <xf numFmtId="0" fontId="0" fillId="0" borderId="0" xfId="0"/>
    <xf numFmtId="0" fontId="1" fillId="0" borderId="0" xfId="0" applyFont="1"/>
    <xf numFmtId="0" fontId="4" fillId="2" borderId="1" xfId="0" applyFont="1" applyFill="1" applyBorder="1" applyAlignment="1">
      <alignment horizontal="center" vertical="center" wrapText="1"/>
    </xf>
    <xf numFmtId="0" fontId="1" fillId="0" borderId="0" xfId="0" applyFont="1" applyAlignme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xf numFmtId="0" fontId="8" fillId="0" borderId="3" xfId="0" applyFont="1" applyBorder="1" applyAlignment="1">
      <alignment horizontal="center" vertical="center"/>
    </xf>
    <xf numFmtId="0" fontId="10" fillId="0" borderId="5" xfId="0" applyFont="1" applyBorder="1"/>
    <xf numFmtId="0" fontId="2" fillId="0" borderId="0" xfId="0" applyFont="1" applyAlignment="1">
      <alignment horizontal="center" vertical="center"/>
    </xf>
    <xf numFmtId="0" fontId="1" fillId="0" borderId="0" xfId="0" applyFont="1" applyAlignment="1">
      <alignment horizontal="center" vertical="center"/>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3" fillId="0" borderId="0" xfId="0" applyFont="1" applyAlignment="1">
      <alignment horizontal="center"/>
    </xf>
    <xf numFmtId="0" fontId="1" fillId="3" borderId="0" xfId="0" applyFont="1" applyFill="1" applyAlignment="1">
      <alignment vertical="center" wrapText="1"/>
    </xf>
    <xf numFmtId="0" fontId="1" fillId="3" borderId="0" xfId="0" applyFont="1" applyFill="1" applyBorder="1" applyAlignment="1">
      <alignment vertical="center" wrapText="1"/>
    </xf>
    <xf numFmtId="0" fontId="5" fillId="0" borderId="0" xfId="0" applyFont="1" applyAlignment="1">
      <alignment horizontal="left" wrapText="1"/>
    </xf>
    <xf numFmtId="0" fontId="5" fillId="0" borderId="0" xfId="0" applyFont="1" applyAlignment="1">
      <alignment horizontal="left"/>
    </xf>
    <xf numFmtId="0" fontId="1" fillId="3" borderId="2" xfId="0" applyFont="1" applyFill="1" applyBorder="1" applyAlignment="1">
      <alignment vertical="top"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A10" workbookViewId="0">
      <selection activeCell="Q21" sqref="Q21"/>
    </sheetView>
  </sheetViews>
  <sheetFormatPr defaultColWidth="8.85546875" defaultRowHeight="12.75"/>
  <cols>
    <col min="1" max="1" width="4.7109375" style="1" customWidth="1"/>
    <col min="2" max="2" width="18.140625" style="1" customWidth="1"/>
    <col min="3" max="3" width="19.42578125" style="1" customWidth="1"/>
    <col min="4" max="5" width="11.85546875" style="1" customWidth="1"/>
    <col min="6" max="7" width="12.85546875" style="1" customWidth="1"/>
    <col min="8" max="8" width="16.140625" style="1" customWidth="1"/>
    <col min="9" max="9" width="12.85546875" style="1" customWidth="1"/>
    <col min="10" max="16384" width="8.85546875" style="1"/>
  </cols>
  <sheetData>
    <row r="1" spans="1:9">
      <c r="B1" s="26" t="s">
        <v>7</v>
      </c>
      <c r="C1" s="26"/>
      <c r="D1" s="26"/>
      <c r="E1" s="26"/>
      <c r="F1" s="26"/>
      <c r="G1" s="26"/>
      <c r="H1" s="26"/>
    </row>
    <row r="2" spans="1:9">
      <c r="B2" s="29" t="s">
        <v>1</v>
      </c>
      <c r="C2" s="30"/>
      <c r="D2" s="30"/>
      <c r="E2" s="30"/>
      <c r="F2" s="30"/>
      <c r="G2" s="30"/>
      <c r="H2" s="30"/>
    </row>
    <row r="3" spans="1:9" s="3" customFormat="1" ht="26.25" customHeight="1">
      <c r="A3" s="14">
        <v>1</v>
      </c>
      <c r="B3" s="27" t="s">
        <v>33</v>
      </c>
      <c r="C3" s="27"/>
      <c r="D3" s="27"/>
      <c r="E3" s="27"/>
      <c r="F3" s="27"/>
      <c r="G3" s="27"/>
      <c r="H3" s="27"/>
    </row>
    <row r="4" spans="1:9" s="3" customFormat="1" ht="17.25" customHeight="1">
      <c r="A4" s="14">
        <v>2</v>
      </c>
      <c r="B4" s="27" t="s">
        <v>34</v>
      </c>
      <c r="C4" s="27"/>
      <c r="D4" s="27"/>
      <c r="E4" s="27"/>
      <c r="F4" s="27"/>
      <c r="G4" s="27"/>
      <c r="H4" s="27"/>
    </row>
    <row r="5" spans="1:9" s="3" customFormat="1" ht="28.5" customHeight="1">
      <c r="A5" s="14">
        <v>3</v>
      </c>
      <c r="B5" s="27" t="s">
        <v>35</v>
      </c>
      <c r="C5" s="27"/>
      <c r="D5" s="27"/>
      <c r="E5" s="27"/>
      <c r="F5" s="27"/>
      <c r="G5" s="27"/>
      <c r="H5" s="27"/>
    </row>
    <row r="6" spans="1:9" s="3" customFormat="1" ht="44.1" customHeight="1">
      <c r="A6" s="14">
        <v>4</v>
      </c>
      <c r="B6" s="27" t="s">
        <v>36</v>
      </c>
      <c r="C6" s="27"/>
      <c r="D6" s="27"/>
      <c r="E6" s="27"/>
      <c r="F6" s="27"/>
      <c r="G6" s="27"/>
      <c r="H6" s="27"/>
    </row>
    <row r="7" spans="1:9" s="3" customFormat="1" ht="15.75" customHeight="1">
      <c r="A7" s="14">
        <v>5</v>
      </c>
      <c r="B7" s="27" t="s">
        <v>37</v>
      </c>
      <c r="C7" s="27"/>
      <c r="D7" s="27"/>
      <c r="E7" s="27"/>
      <c r="F7" s="27"/>
      <c r="G7" s="27"/>
      <c r="H7" s="27"/>
    </row>
    <row r="8" spans="1:9" s="3" customFormat="1" ht="17.25" customHeight="1">
      <c r="A8" s="13">
        <v>6</v>
      </c>
      <c r="B8" s="28" t="s">
        <v>38</v>
      </c>
      <c r="C8" s="28"/>
      <c r="D8" s="28"/>
      <c r="E8" s="28"/>
      <c r="F8" s="28"/>
      <c r="G8" s="28"/>
      <c r="H8" s="28"/>
    </row>
    <row r="9" spans="1:9" s="3" customFormat="1" ht="31.5" customHeight="1">
      <c r="A9" s="13">
        <v>7</v>
      </c>
      <c r="B9" s="31" t="s">
        <v>39</v>
      </c>
      <c r="C9" s="31"/>
      <c r="D9" s="31"/>
      <c r="E9" s="31"/>
      <c r="F9" s="31"/>
      <c r="G9" s="31"/>
      <c r="H9" s="31"/>
    </row>
    <row r="10" spans="1:9" ht="63.75">
      <c r="A10" s="2" t="s">
        <v>9</v>
      </c>
      <c r="B10" s="2" t="s">
        <v>2</v>
      </c>
      <c r="C10" s="2" t="s">
        <v>3</v>
      </c>
      <c r="D10" s="2" t="s">
        <v>0</v>
      </c>
      <c r="E10" s="2" t="s">
        <v>4</v>
      </c>
      <c r="F10" s="2" t="s">
        <v>10</v>
      </c>
      <c r="G10" s="2" t="s">
        <v>8</v>
      </c>
      <c r="H10" s="2" t="s">
        <v>40</v>
      </c>
      <c r="I10" s="2" t="s">
        <v>41</v>
      </c>
    </row>
    <row r="11" spans="1:9">
      <c r="A11" s="32">
        <v>1</v>
      </c>
      <c r="B11" s="4" t="s">
        <v>11</v>
      </c>
      <c r="C11" s="5" t="s">
        <v>12</v>
      </c>
      <c r="D11" s="6" t="s">
        <v>13</v>
      </c>
      <c r="E11" s="7">
        <v>78667</v>
      </c>
      <c r="F11" s="8"/>
      <c r="G11" s="9"/>
      <c r="H11" s="15">
        <f t="shared" ref="H11:H17" si="0">E11*(F11+G11)</f>
        <v>0</v>
      </c>
      <c r="I11" s="17">
        <f>SUM(H11:H13)</f>
        <v>0</v>
      </c>
    </row>
    <row r="12" spans="1:9">
      <c r="A12" s="33"/>
      <c r="B12" s="4" t="s">
        <v>11</v>
      </c>
      <c r="C12" s="5" t="s">
        <v>12</v>
      </c>
      <c r="D12" s="6" t="s">
        <v>14</v>
      </c>
      <c r="E12" s="7">
        <v>168560</v>
      </c>
      <c r="F12" s="8"/>
      <c r="G12" s="9"/>
      <c r="H12" s="15">
        <f t="shared" si="0"/>
        <v>0</v>
      </c>
      <c r="I12" s="18"/>
    </row>
    <row r="13" spans="1:9">
      <c r="A13" s="34"/>
      <c r="B13" s="4" t="s">
        <v>11</v>
      </c>
      <c r="C13" s="5" t="s">
        <v>12</v>
      </c>
      <c r="D13" s="6" t="s">
        <v>16</v>
      </c>
      <c r="E13" s="7">
        <v>12669</v>
      </c>
      <c r="F13" s="8"/>
      <c r="G13" s="9"/>
      <c r="H13" s="15">
        <f t="shared" si="0"/>
        <v>0</v>
      </c>
      <c r="I13" s="19"/>
    </row>
    <row r="14" spans="1:9" ht="36">
      <c r="A14" s="32">
        <v>2</v>
      </c>
      <c r="B14" s="4" t="s">
        <v>11</v>
      </c>
      <c r="C14" s="5" t="s">
        <v>42</v>
      </c>
      <c r="D14" s="6" t="s">
        <v>13</v>
      </c>
      <c r="E14" s="7">
        <v>247558</v>
      </c>
      <c r="F14" s="8"/>
      <c r="G14" s="9"/>
      <c r="H14" s="15">
        <f t="shared" si="0"/>
        <v>0</v>
      </c>
      <c r="I14" s="17">
        <f>SUM(H14:H17)</f>
        <v>0</v>
      </c>
    </row>
    <row r="15" spans="1:9" ht="36">
      <c r="A15" s="33"/>
      <c r="B15" s="4" t="s">
        <v>11</v>
      </c>
      <c r="C15" s="5" t="s">
        <v>42</v>
      </c>
      <c r="D15" s="6" t="s">
        <v>14</v>
      </c>
      <c r="E15" s="7">
        <v>202753</v>
      </c>
      <c r="F15" s="8"/>
      <c r="G15" s="9"/>
      <c r="H15" s="15">
        <f t="shared" si="0"/>
        <v>0</v>
      </c>
      <c r="I15" s="18"/>
    </row>
    <row r="16" spans="1:9" ht="36">
      <c r="A16" s="33"/>
      <c r="B16" s="4" t="s">
        <v>11</v>
      </c>
      <c r="C16" s="5" t="s">
        <v>42</v>
      </c>
      <c r="D16" s="6" t="s">
        <v>15</v>
      </c>
      <c r="E16" s="7">
        <v>25600</v>
      </c>
      <c r="F16" s="8"/>
      <c r="G16" s="9"/>
      <c r="H16" s="15">
        <f t="shared" si="0"/>
        <v>0</v>
      </c>
      <c r="I16" s="18"/>
    </row>
    <row r="17" spans="1:9" ht="36">
      <c r="A17" s="34"/>
      <c r="B17" s="4" t="s">
        <v>11</v>
      </c>
      <c r="C17" s="5" t="s">
        <v>42</v>
      </c>
      <c r="D17" s="6" t="s">
        <v>16</v>
      </c>
      <c r="E17" s="6">
        <v>10028</v>
      </c>
      <c r="F17" s="8"/>
      <c r="G17" s="9"/>
      <c r="H17" s="15">
        <f t="shared" si="0"/>
        <v>0</v>
      </c>
      <c r="I17" s="19"/>
    </row>
    <row r="18" spans="1:9">
      <c r="A18" s="32">
        <v>3</v>
      </c>
      <c r="B18" s="4" t="s">
        <v>17</v>
      </c>
      <c r="C18" s="5" t="s">
        <v>12</v>
      </c>
      <c r="D18" s="6" t="s">
        <v>18</v>
      </c>
      <c r="E18" s="7">
        <v>135657</v>
      </c>
      <c r="F18" s="8"/>
      <c r="G18" s="9"/>
      <c r="H18" s="15">
        <f t="shared" ref="H18:H21" si="1">E18*(F18+G18)</f>
        <v>0</v>
      </c>
      <c r="I18" s="17">
        <f>H18+H19+H20</f>
        <v>0</v>
      </c>
    </row>
    <row r="19" spans="1:9">
      <c r="A19" s="33"/>
      <c r="B19" s="4" t="s">
        <v>17</v>
      </c>
      <c r="C19" s="5" t="s">
        <v>12</v>
      </c>
      <c r="D19" s="6" t="s">
        <v>19</v>
      </c>
      <c r="E19" s="7">
        <v>162712</v>
      </c>
      <c r="F19" s="8"/>
      <c r="G19" s="9"/>
      <c r="H19" s="15">
        <f t="shared" si="1"/>
        <v>0</v>
      </c>
      <c r="I19" s="18"/>
    </row>
    <row r="20" spans="1:9">
      <c r="A20" s="34"/>
      <c r="B20" s="4" t="s">
        <v>17</v>
      </c>
      <c r="C20" s="5" t="s">
        <v>12</v>
      </c>
      <c r="D20" s="6" t="s">
        <v>20</v>
      </c>
      <c r="E20" s="7">
        <v>91665</v>
      </c>
      <c r="F20" s="8"/>
      <c r="G20" s="9"/>
      <c r="H20" s="15">
        <f t="shared" si="1"/>
        <v>0</v>
      </c>
      <c r="I20" s="19"/>
    </row>
    <row r="21" spans="1:9" ht="50.25" customHeight="1">
      <c r="A21" s="11">
        <v>4</v>
      </c>
      <c r="B21" s="4" t="s">
        <v>21</v>
      </c>
      <c r="C21" s="5" t="s">
        <v>12</v>
      </c>
      <c r="D21" s="6" t="s">
        <v>22</v>
      </c>
      <c r="E21" s="7">
        <v>792743</v>
      </c>
      <c r="F21" s="12"/>
      <c r="G21" s="10"/>
      <c r="H21" s="15">
        <f t="shared" si="1"/>
        <v>0</v>
      </c>
      <c r="I21" s="15">
        <f>H21</f>
        <v>0</v>
      </c>
    </row>
    <row r="22" spans="1:9" ht="27" customHeight="1">
      <c r="A22" s="11">
        <v>5</v>
      </c>
      <c r="B22" s="4" t="s">
        <v>23</v>
      </c>
      <c r="C22" s="5" t="s">
        <v>12</v>
      </c>
      <c r="D22" s="6" t="s">
        <v>24</v>
      </c>
      <c r="E22" s="7">
        <v>151175</v>
      </c>
      <c r="F22" s="12"/>
      <c r="G22" s="10"/>
      <c r="H22" s="15">
        <f t="shared" ref="H22:H27" si="2">E22*(F22+G22)</f>
        <v>0</v>
      </c>
      <c r="I22" s="15">
        <f t="shared" ref="I22:I27" si="3">H22</f>
        <v>0</v>
      </c>
    </row>
    <row r="23" spans="1:9" ht="27" customHeight="1">
      <c r="A23" s="11">
        <v>6</v>
      </c>
      <c r="B23" s="4" t="s">
        <v>25</v>
      </c>
      <c r="C23" s="5" t="s">
        <v>43</v>
      </c>
      <c r="D23" s="6" t="s">
        <v>26</v>
      </c>
      <c r="E23" s="6">
        <v>86</v>
      </c>
      <c r="F23" s="12"/>
      <c r="G23" s="10"/>
      <c r="H23" s="15">
        <f t="shared" si="2"/>
        <v>0</v>
      </c>
      <c r="I23" s="15">
        <f t="shared" si="3"/>
        <v>0</v>
      </c>
    </row>
    <row r="24" spans="1:9" ht="27" customHeight="1">
      <c r="A24" s="11">
        <v>7</v>
      </c>
      <c r="B24" s="4" t="s">
        <v>27</v>
      </c>
      <c r="C24" s="5" t="s">
        <v>12</v>
      </c>
      <c r="D24" s="6" t="s">
        <v>28</v>
      </c>
      <c r="E24" s="7">
        <v>24265</v>
      </c>
      <c r="F24" s="12"/>
      <c r="G24" s="10"/>
      <c r="H24" s="15">
        <f t="shared" si="2"/>
        <v>0</v>
      </c>
      <c r="I24" s="15">
        <f t="shared" si="3"/>
        <v>0</v>
      </c>
    </row>
    <row r="25" spans="1:9" ht="36">
      <c r="A25" s="11">
        <v>8</v>
      </c>
      <c r="B25" s="4" t="s">
        <v>29</v>
      </c>
      <c r="C25" s="5" t="s">
        <v>43</v>
      </c>
      <c r="D25" s="6" t="s">
        <v>18</v>
      </c>
      <c r="E25" s="6">
        <v>376</v>
      </c>
      <c r="F25" s="12"/>
      <c r="G25" s="10"/>
      <c r="H25" s="15">
        <f t="shared" si="2"/>
        <v>0</v>
      </c>
      <c r="I25" s="15">
        <f t="shared" si="3"/>
        <v>0</v>
      </c>
    </row>
    <row r="26" spans="1:9" ht="27" customHeight="1">
      <c r="A26" s="11">
        <v>9</v>
      </c>
      <c r="B26" s="4" t="s">
        <v>30</v>
      </c>
      <c r="C26" s="5" t="s">
        <v>12</v>
      </c>
      <c r="D26" s="6" t="s">
        <v>19</v>
      </c>
      <c r="E26" s="7">
        <v>28402</v>
      </c>
      <c r="F26" s="12"/>
      <c r="G26" s="10"/>
      <c r="H26" s="15">
        <f t="shared" si="2"/>
        <v>0</v>
      </c>
      <c r="I26" s="15">
        <f t="shared" si="3"/>
        <v>0</v>
      </c>
    </row>
    <row r="27" spans="1:9" ht="27" customHeight="1">
      <c r="A27" s="11">
        <v>10</v>
      </c>
      <c r="B27" s="4" t="s">
        <v>31</v>
      </c>
      <c r="C27" s="5" t="s">
        <v>12</v>
      </c>
      <c r="D27" s="6" t="s">
        <v>32</v>
      </c>
      <c r="E27" s="7">
        <v>15330</v>
      </c>
      <c r="F27" s="12"/>
      <c r="G27" s="10"/>
      <c r="H27" s="15">
        <f t="shared" si="2"/>
        <v>0</v>
      </c>
      <c r="I27" s="15">
        <f t="shared" si="3"/>
        <v>0</v>
      </c>
    </row>
    <row r="28" spans="1:9" ht="21.75" customHeight="1">
      <c r="A28" s="20" t="s">
        <v>5</v>
      </c>
      <c r="B28" s="21"/>
      <c r="C28" s="21"/>
      <c r="D28" s="21"/>
      <c r="E28" s="21"/>
      <c r="F28" s="21"/>
      <c r="G28" s="21"/>
      <c r="H28" s="22"/>
      <c r="I28" s="10"/>
    </row>
    <row r="29" spans="1:9" ht="19.5" customHeight="1">
      <c r="A29" s="23" t="s">
        <v>6</v>
      </c>
      <c r="B29" s="24"/>
      <c r="C29" s="24"/>
      <c r="D29" s="24"/>
      <c r="E29" s="24"/>
      <c r="F29" s="24"/>
      <c r="G29" s="24"/>
      <c r="H29" s="25"/>
      <c r="I29" s="16">
        <f>I11+I18+I21+I22+I23+I24+I25+I26+I27-I28</f>
        <v>0</v>
      </c>
    </row>
  </sheetData>
  <sheetProtection selectLockedCells="1"/>
  <mergeCells count="17">
    <mergeCell ref="I11:I13"/>
    <mergeCell ref="I14:I17"/>
    <mergeCell ref="A14:A17"/>
    <mergeCell ref="I18:I20"/>
    <mergeCell ref="A28:H28"/>
    <mergeCell ref="A29:H29"/>
    <mergeCell ref="B1:H1"/>
    <mergeCell ref="B5:H5"/>
    <mergeCell ref="B8:H8"/>
    <mergeCell ref="B2:H2"/>
    <mergeCell ref="B3:H3"/>
    <mergeCell ref="B4:H4"/>
    <mergeCell ref="B7:H7"/>
    <mergeCell ref="B9:H9"/>
    <mergeCell ref="B6:H6"/>
    <mergeCell ref="A18:A20"/>
    <mergeCell ref="A11:A13"/>
  </mergeCells>
  <printOptions horizontalCentered="1"/>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EF88B5-53D0-42CB-AC4C-4AF77066A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AE42C7-2794-42FB-8967-F37BFC4729D4}">
  <ds:schemaRefs>
    <ds:schemaRef ds:uri="http://schemas.microsoft.com/sharepoint/v3/contenttype/forms"/>
  </ds:schemaRefs>
</ds:datastoreItem>
</file>

<file path=customXml/itemProps3.xml><?xml version="1.0" encoding="utf-8"?>
<ds:datastoreItem xmlns:ds="http://schemas.openxmlformats.org/officeDocument/2006/customXml" ds:itemID="{DD8BFE1C-5140-43DE-98D4-0EF71DD0B1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Nurillo Nosirov</cp:lastModifiedBy>
  <cp:lastPrinted>2017-01-24T08:42:21Z</cp:lastPrinted>
  <dcterms:created xsi:type="dcterms:W3CDTF">2016-10-21T09:12:36Z</dcterms:created>
  <dcterms:modified xsi:type="dcterms:W3CDTF">2017-01-24T08:42:25Z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